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9720" windowHeight="6030" activeTab="0"/>
  </bookViews>
  <sheets>
    <sheet name="IS" sheetId="1" r:id="rId1"/>
    <sheet name="BS" sheetId="2" r:id="rId2"/>
    <sheet name="SE" sheetId="3" r:id="rId3"/>
    <sheet name="CFS" sheetId="4" r:id="rId4"/>
    <sheet name="NTA-A" sheetId="5" r:id="rId5"/>
    <sheet name="NTA-B" sheetId="6" r:id="rId6"/>
    <sheet name="Sheet1" sheetId="7" r:id="rId7"/>
  </sheets>
  <definedNames>
    <definedName name="_xlnm.Print_Area" localSheetId="1">'BS'!$A$1:$J$63</definedName>
    <definedName name="_xlnm.Print_Area" localSheetId="3">'CFS'!$A$1:$K$63</definedName>
    <definedName name="_xlnm.Print_Area" localSheetId="0">'IS'!$A$1:$L$47</definedName>
    <definedName name="_xlnm.Print_Area" localSheetId="4">'NTA-A'!$A$1:$L$117</definedName>
    <definedName name="_xlnm.Print_Area" localSheetId="5">'NTA-B'!$A$2:$J$117</definedName>
    <definedName name="_xlnm.Print_Area" localSheetId="2">'SE'!$A$1:$J$30</definedName>
    <definedName name="_xlnm.Print_Area" localSheetId="6">'Sheet1'!$A$1:$K$6</definedName>
    <definedName name="_xlnm.Print_Titles" localSheetId="4">'NTA-A'!$2:$7</definedName>
    <definedName name="_xlnm.Print_Titles" localSheetId="5">'NTA-B'!$2:$7</definedName>
  </definedNames>
  <calcPr fullCalcOnLoad="1"/>
</workbook>
</file>

<file path=xl/sharedStrings.xml><?xml version="1.0" encoding="utf-8"?>
<sst xmlns="http://schemas.openxmlformats.org/spreadsheetml/2006/main" count="325" uniqueCount="245">
  <si>
    <t>Revenue</t>
  </si>
  <si>
    <t>-</t>
  </si>
  <si>
    <t xml:space="preserve">Operating Expenses </t>
  </si>
  <si>
    <t>Finance Costs</t>
  </si>
  <si>
    <t>Investing Results</t>
  </si>
  <si>
    <t>Taxation</t>
  </si>
  <si>
    <t>Cost of Sales</t>
  </si>
  <si>
    <t>Gross Profit</t>
  </si>
  <si>
    <t>Other Operating Income</t>
  </si>
  <si>
    <t>Property, Plant and Equipment</t>
  </si>
  <si>
    <t>Intangible Assets</t>
  </si>
  <si>
    <t>Other Investment</t>
  </si>
  <si>
    <t>Inventories</t>
  </si>
  <si>
    <t>Debtors</t>
  </si>
  <si>
    <t>Cash and Cash Equivalents</t>
  </si>
  <si>
    <t>Current Liabilities</t>
  </si>
  <si>
    <t>Trade and Other Creditors</t>
  </si>
  <si>
    <t>Share Capital</t>
  </si>
  <si>
    <t>Reserves</t>
  </si>
  <si>
    <t>Shareholders' Fund</t>
  </si>
  <si>
    <t>Long Term Liabilities</t>
  </si>
  <si>
    <t>Other Deferred Liabilities</t>
  </si>
  <si>
    <t>Adjustments for non-cash flow:-</t>
  </si>
  <si>
    <t>Changes in Working Capital</t>
  </si>
  <si>
    <t>Net Change in Current Assets</t>
  </si>
  <si>
    <t>Net Change in Current Liabilities</t>
  </si>
  <si>
    <t>Investing Activities</t>
  </si>
  <si>
    <t>Financing Activities</t>
  </si>
  <si>
    <t>Interest Paid</t>
  </si>
  <si>
    <t>Net Change in Cash and Cash Equivalents</t>
  </si>
  <si>
    <t>Cash and Cash Equivalents at beginning of year</t>
  </si>
  <si>
    <t>Share</t>
  </si>
  <si>
    <t>Capital</t>
  </si>
  <si>
    <t>Premium</t>
  </si>
  <si>
    <t>Reserve</t>
  </si>
  <si>
    <t>Total</t>
  </si>
  <si>
    <t>Minority Interests</t>
  </si>
  <si>
    <t>Quarter</t>
  </si>
  <si>
    <t>Ended</t>
  </si>
  <si>
    <t>INDIVIDUAL QUARTER</t>
  </si>
  <si>
    <t>Year To</t>
  </si>
  <si>
    <t>Date Ended</t>
  </si>
  <si>
    <t>CUMULATIVE QUARTER</t>
  </si>
  <si>
    <t>RM'000</t>
  </si>
  <si>
    <t>C.I. HOLDINGS BERHAD</t>
  </si>
  <si>
    <t>Unaudited</t>
  </si>
  <si>
    <t>as at</t>
  </si>
  <si>
    <t>Audited</t>
  </si>
  <si>
    <t>NOTES TO THE INTERIM FINANCIAL REPORT</t>
  </si>
  <si>
    <t>A1</t>
  </si>
  <si>
    <t>A2</t>
  </si>
  <si>
    <t>A3</t>
  </si>
  <si>
    <t>A4</t>
  </si>
  <si>
    <t>A5</t>
  </si>
  <si>
    <t>A6</t>
  </si>
  <si>
    <t>A7</t>
  </si>
  <si>
    <t>A8</t>
  </si>
  <si>
    <t>Segmental Reporting</t>
  </si>
  <si>
    <t>Nature and Amount of Changes in Estimates</t>
  </si>
  <si>
    <t>Nature and Amount of Unusual Items</t>
  </si>
  <si>
    <t>Seasonal or Cyclical Factors</t>
  </si>
  <si>
    <t>Basis of Preparation</t>
  </si>
  <si>
    <t>Debt and Equity Securities</t>
  </si>
  <si>
    <t>Dividend Paid</t>
  </si>
  <si>
    <t>A9</t>
  </si>
  <si>
    <t>Engineering</t>
  </si>
  <si>
    <t>A10</t>
  </si>
  <si>
    <t>A11</t>
  </si>
  <si>
    <t>Changes in the composition of the Group</t>
  </si>
  <si>
    <t>A12</t>
  </si>
  <si>
    <t>Changes in contingent liabilities</t>
  </si>
  <si>
    <t>A13</t>
  </si>
  <si>
    <t>Review of performance</t>
  </si>
  <si>
    <t>Capital commitments</t>
  </si>
  <si>
    <t>B1</t>
  </si>
  <si>
    <t>B2</t>
  </si>
  <si>
    <t>Variation of results against preceding quarter</t>
  </si>
  <si>
    <t>B3</t>
  </si>
  <si>
    <t>Current year prospects</t>
  </si>
  <si>
    <t>B4</t>
  </si>
  <si>
    <t>Profit forecast</t>
  </si>
  <si>
    <t>B5</t>
  </si>
  <si>
    <t>Tax expense</t>
  </si>
  <si>
    <t>B6</t>
  </si>
  <si>
    <t>Unquoted investments and properties</t>
  </si>
  <si>
    <t>B7</t>
  </si>
  <si>
    <t xml:space="preserve">Quoted investments </t>
  </si>
  <si>
    <t>B8</t>
  </si>
  <si>
    <t>B9</t>
  </si>
  <si>
    <t>B10</t>
  </si>
  <si>
    <t>Off balance sheet financial instruments</t>
  </si>
  <si>
    <t>B11</t>
  </si>
  <si>
    <t>Changes in material litigation</t>
  </si>
  <si>
    <t>B12</t>
  </si>
  <si>
    <t>B13</t>
  </si>
  <si>
    <t>Dividend</t>
  </si>
  <si>
    <t>Secured</t>
  </si>
  <si>
    <t>Current</t>
  </si>
  <si>
    <t>Non-Current</t>
  </si>
  <si>
    <t>Net Current Liabilities</t>
  </si>
  <si>
    <t>Cash and cash equivalents carried forward consists of:-</t>
  </si>
  <si>
    <t>Cash and bank balances</t>
  </si>
  <si>
    <t>Fixed deposits with licensed banks</t>
  </si>
  <si>
    <t>Bank Overdrafts</t>
  </si>
  <si>
    <t>Fixed Deposits with licensed bank</t>
  </si>
  <si>
    <t>Share of Results of Associated Company</t>
  </si>
  <si>
    <t>Current Assets</t>
  </si>
  <si>
    <t>As at</t>
  </si>
  <si>
    <t>Authorised but not contracted for</t>
  </si>
  <si>
    <t>Not applicable as no profit forecast was published.</t>
  </si>
  <si>
    <t>In respect of current period:</t>
  </si>
  <si>
    <t>- Income Tax</t>
  </si>
  <si>
    <t>- Deferred Tax</t>
  </si>
  <si>
    <t>Auditors' Report</t>
  </si>
  <si>
    <t>Subsequent material events</t>
  </si>
  <si>
    <t>CONDENSED CONSOLIDATED INCOME STATEMENTS</t>
  </si>
  <si>
    <t>(37918-A)</t>
  </si>
  <si>
    <t>Sen</t>
  </si>
  <si>
    <t>Non-Cash Items</t>
  </si>
  <si>
    <t>Non-Operating Items</t>
  </si>
  <si>
    <t>Interest Received</t>
  </si>
  <si>
    <t>Reserve on</t>
  </si>
  <si>
    <t>Consolidation</t>
  </si>
  <si>
    <t>Property, plant and equipment</t>
  </si>
  <si>
    <t xml:space="preserve"> </t>
  </si>
  <si>
    <t>Segment revenue</t>
  </si>
  <si>
    <t>Special</t>
  </si>
  <si>
    <t>Corresponding</t>
  </si>
  <si>
    <t>Proceeds from Sale of Fixed Assets</t>
  </si>
  <si>
    <t>No dividend had been paid during the reporting quarter.</t>
  </si>
  <si>
    <t>(a)</t>
  </si>
  <si>
    <t>(b)</t>
  </si>
  <si>
    <t>ADDITIONAL INFORMATION REQUIRED BY THE LISTING REQUIREMENTS OF BURSA MALAYSIA SECURITIES BERHAD</t>
  </si>
  <si>
    <t>Others</t>
  </si>
  <si>
    <t>Corporate Proposals</t>
  </si>
  <si>
    <t>A14</t>
  </si>
  <si>
    <t>Significant Related Party Transactions</t>
  </si>
  <si>
    <t>The Company or its subsidiaries</t>
  </si>
  <si>
    <t>Permanis Sandilands Sdn Bhd</t>
  </si>
  <si>
    <t xml:space="preserve">Nature of </t>
  </si>
  <si>
    <t>Transaction</t>
  </si>
  <si>
    <t>Sale and distribution</t>
  </si>
  <si>
    <t xml:space="preserve">of Permanis's beverages </t>
  </si>
  <si>
    <t>by Permanis Sandilands</t>
  </si>
  <si>
    <t>("Permanis Sandilands")</t>
  </si>
  <si>
    <t>•</t>
  </si>
  <si>
    <t>Bottlers and Cases</t>
  </si>
  <si>
    <t>Trademark and Intellectual Property</t>
  </si>
  <si>
    <t>Earnings per share</t>
  </si>
  <si>
    <t xml:space="preserve">Basic </t>
  </si>
  <si>
    <t>Diluted</t>
  </si>
  <si>
    <t xml:space="preserve">Kedai Ayamas Sdn Bhd </t>
  </si>
  <si>
    <t>Rasa Ayamas Sdn Bhd</t>
  </si>
  <si>
    <t>Permanis Sdn Bhd</t>
  </si>
  <si>
    <t>("Permanis")</t>
  </si>
  <si>
    <t>Drawdown of Borrowings</t>
  </si>
  <si>
    <t>Repayment of Borrowings</t>
  </si>
  <si>
    <t>Authorised and contracted for</t>
  </si>
  <si>
    <t>Balance as at 1st July 2004</t>
  </si>
  <si>
    <t>There were no purchases or disposals of quoted securities for the current quarter.</t>
  </si>
  <si>
    <t>Accumulated</t>
  </si>
  <si>
    <t>Loss</t>
  </si>
  <si>
    <t>Quarter Ended</t>
  </si>
  <si>
    <t>Year To Date Ended</t>
  </si>
  <si>
    <t>Year To date Ended</t>
  </si>
  <si>
    <t>Cash and Cash Equivalents at end of period</t>
  </si>
  <si>
    <t>Bank overdrafts</t>
  </si>
  <si>
    <t>Non-Current Assets</t>
  </si>
  <si>
    <t>Financed By:</t>
  </si>
  <si>
    <t>Transacting Parties</t>
  </si>
  <si>
    <t>Diluted earnings per share</t>
  </si>
  <si>
    <t>CONDENSED CONSOLIDATED BALANCE SHEET</t>
  </si>
  <si>
    <t>CONDENSED CONSOLIDATED CASH FLOW STATEMENT</t>
  </si>
  <si>
    <t xml:space="preserve">CONDENSED CONSOLIDATED STATEMENT OF CHANGES IN EQUITY </t>
  </si>
  <si>
    <t>There were no changes in the composition of the Group for the current quarter.</t>
  </si>
  <si>
    <t>The Group's business operations are in line with consumer demands which are skewed during festive seasons.</t>
  </si>
  <si>
    <t>30.06.2005</t>
  </si>
  <si>
    <t>Operating Profit Before Working Capital Changes</t>
  </si>
  <si>
    <t>Net Cash Used in Investing Activities</t>
  </si>
  <si>
    <t>Net Cash Used in Financing Activities</t>
  </si>
  <si>
    <t>figure have not been audited.</t>
  </si>
  <si>
    <t>Deferred Tax assets</t>
  </si>
  <si>
    <t>Balance as at 1st July 2005</t>
  </si>
  <si>
    <t>Net Profit for the period</t>
  </si>
  <si>
    <t>Less: Fixed Deposits pledged to licensed bank</t>
  </si>
  <si>
    <t>Tax Paid</t>
  </si>
  <si>
    <t>Minority Interest</t>
  </si>
  <si>
    <t>Purchase of Fixed Assets</t>
  </si>
  <si>
    <t>Consolidated</t>
  </si>
  <si>
    <t>Eliminations</t>
  </si>
  <si>
    <t>Investment</t>
  </si>
  <si>
    <t>holdings</t>
  </si>
  <si>
    <t>Building and</t>
  </si>
  <si>
    <t>construction</t>
  </si>
  <si>
    <t xml:space="preserve">related </t>
  </si>
  <si>
    <t>products</t>
  </si>
  <si>
    <t>External revenue</t>
  </si>
  <si>
    <t>Results</t>
  </si>
  <si>
    <t>Finance costs</t>
  </si>
  <si>
    <t>Inter-segment revenue</t>
  </si>
  <si>
    <t>The Group's segment revenue and results for the current financial quarter is as follows:-</t>
  </si>
  <si>
    <t>There were no sales of unquoted investment or properties for the current quarter.</t>
  </si>
  <si>
    <t xml:space="preserve">Unsecured </t>
  </si>
  <si>
    <t>Hire Purchase and Finance Lease Creditors</t>
  </si>
  <si>
    <t>Unsecured  :-</t>
  </si>
  <si>
    <t>(i)</t>
  </si>
  <si>
    <t>Guarantees given by the Company to financial institutions in</t>
  </si>
  <si>
    <t>respect of banking facilities granted to subsidiary companies</t>
  </si>
  <si>
    <t>(ii)</t>
  </si>
  <si>
    <t xml:space="preserve">respect of hire-purchase and lease facilities granted to </t>
  </si>
  <si>
    <t>subsidiary companies</t>
  </si>
  <si>
    <t>Secured :-</t>
  </si>
  <si>
    <t>Security given by a subsidiary company to a licensed financial</t>
  </si>
  <si>
    <t>institution in respect of a bank guarantee to a third party</t>
  </si>
  <si>
    <t>The diluted earnings per share is not shown as it is anti-dilutive.</t>
  </si>
  <si>
    <t>Borrowings</t>
  </si>
  <si>
    <t>Beverages</t>
  </si>
  <si>
    <t>The contingent liabilities of the Group and the Company are as follows:-</t>
  </si>
  <si>
    <t>Basic earnings per share</t>
  </si>
  <si>
    <t>Basic earnings per share (sen)</t>
  </si>
  <si>
    <t>Quarterly Report on consolidated results for the second financial quarter ended 31st December 2005</t>
  </si>
  <si>
    <t>31.12.2005</t>
  </si>
  <si>
    <t>31.12.2004</t>
  </si>
  <si>
    <t xml:space="preserve">Quarterly Report on consolidated results for the second financial quarter ended 31st December 2005. These </t>
  </si>
  <si>
    <t>Balance as at 31st December 2005</t>
  </si>
  <si>
    <t>Balance as at 31st December 2004</t>
  </si>
  <si>
    <t>Acquisition of subsidiary, net of cash and cash equivalent</t>
  </si>
  <si>
    <t>Net assets per share (RM)</t>
  </si>
  <si>
    <t>31.12.05</t>
  </si>
  <si>
    <t>31.12.04</t>
  </si>
  <si>
    <t>Details of the Group's borrowings as at 31st December 2005 are as follows:</t>
  </si>
  <si>
    <t xml:space="preserve">Weighted average number of </t>
  </si>
  <si>
    <t>ordinary shares in issue ('000)</t>
  </si>
  <si>
    <t>Net Loss for the period</t>
  </si>
  <si>
    <t>(Loss)/Profit from Operations</t>
  </si>
  <si>
    <t>(Loss)/Profit Before Tax</t>
  </si>
  <si>
    <t>(Loss)/Profit After Tax</t>
  </si>
  <si>
    <t>Net (Loss)/Profit for the period</t>
  </si>
  <si>
    <t>(Loss)/Profit before Tax</t>
  </si>
  <si>
    <t>Net (loss)/profit for the period</t>
  </si>
  <si>
    <t>(Loss)/Profit from operations</t>
  </si>
  <si>
    <t>Loss after tax</t>
  </si>
  <si>
    <t>Loss before tax</t>
  </si>
  <si>
    <t>Cash Used in Operating Activities</t>
  </si>
  <si>
    <t>Net Cash Used in Operating Activities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</si>
</sst>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_);_(* \(#,##0.0\);_(* &quot;-&quot;?_);_(@_)"/>
    <numFmt numFmtId="167" formatCode="&quot;Yes&quot;;&quot;Yes&quot;;&quot;No&quot;"/>
    <numFmt numFmtId="168" formatCode="&quot;True&quot;;&quot;True&quot;;&quot;False&quot;"/>
    <numFmt numFmtId="169" formatCode="&quot;On&quot;;&quot;On&quot;;&quot;Off&quot;"/>
    <numFmt numFmtId="170" formatCode="_(* #,##0.000_);_(* \(#,##0.000\);_(* &quot;-&quot;??_);_(@_)"/>
  </numFmts>
  <fonts count="10">
    <font>
      <sz val="10"/>
      <name val="Arial"/>
      <family val="0"/>
    </font>
    <font>
      <b/>
      <sz val="10"/>
      <name val="Arial"/>
      <family val="2"/>
    </font>
    <font>
      <b/>
      <sz val="12"/>
      <name val="Arial"/>
      <family val="2"/>
    </font>
    <font>
      <sz val="11"/>
      <name val="Arial Black"/>
      <family val="2"/>
    </font>
    <font>
      <u val="single"/>
      <sz val="10"/>
      <color indexed="12"/>
      <name val="Arial"/>
      <family val="0"/>
    </font>
    <font>
      <u val="single"/>
      <sz val="10"/>
      <color indexed="36"/>
      <name val="Arial"/>
      <family val="0"/>
    </font>
    <font>
      <sz val="12"/>
      <name val="Gill Sans Ultra Bold Condensed"/>
      <family val="2"/>
    </font>
    <font>
      <sz val="11"/>
      <name val="Gill Sans Ultra Bold Condensed"/>
      <family val="2"/>
    </font>
    <font>
      <b/>
      <sz val="8"/>
      <name val="Arial"/>
      <family val="2"/>
    </font>
    <font>
      <sz val="10"/>
      <name val="Gill Sans Ultra Bold Condensed"/>
      <family val="2"/>
    </font>
  </fonts>
  <fills count="2">
    <fill>
      <patternFill/>
    </fill>
    <fill>
      <patternFill patternType="gray125"/>
    </fill>
  </fills>
  <borders count="10">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style="double"/>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75">
    <xf numFmtId="0" fontId="0" fillId="0" borderId="0" xfId="0" applyAlignment="1">
      <alignment/>
    </xf>
    <xf numFmtId="165" fontId="0" fillId="0" borderId="0" xfId="15" applyNumberFormat="1" applyAlignment="1">
      <alignment/>
    </xf>
    <xf numFmtId="165" fontId="0" fillId="0" borderId="0" xfId="15" applyNumberFormat="1" applyAlignment="1">
      <alignment horizontal="center"/>
    </xf>
    <xf numFmtId="165" fontId="0" fillId="0" borderId="1" xfId="15" applyNumberFormat="1" applyBorder="1" applyAlignment="1">
      <alignment/>
    </xf>
    <xf numFmtId="165" fontId="0" fillId="0" borderId="0" xfId="15" applyNumberFormat="1" applyFont="1" applyAlignment="1">
      <alignment/>
    </xf>
    <xf numFmtId="165" fontId="0" fillId="0" borderId="0" xfId="15" applyNumberFormat="1" applyFont="1" applyAlignment="1" quotePrefix="1">
      <alignment/>
    </xf>
    <xf numFmtId="165" fontId="0" fillId="0" borderId="0" xfId="15" applyNumberFormat="1" applyBorder="1" applyAlignment="1">
      <alignment/>
    </xf>
    <xf numFmtId="43" fontId="0" fillId="0" borderId="0" xfId="15" applyAlignment="1">
      <alignment/>
    </xf>
    <xf numFmtId="43" fontId="0" fillId="0" borderId="0" xfId="15" applyFont="1" applyAlignment="1">
      <alignment/>
    </xf>
    <xf numFmtId="165" fontId="0" fillId="0" borderId="2" xfId="15" applyNumberFormat="1" applyBorder="1" applyAlignment="1">
      <alignment/>
    </xf>
    <xf numFmtId="165" fontId="0" fillId="0" borderId="0" xfId="15" applyNumberFormat="1" applyFont="1" applyAlignment="1">
      <alignment horizontal="center"/>
    </xf>
    <xf numFmtId="165" fontId="0" fillId="0" borderId="3" xfId="15" applyNumberFormat="1" applyBorder="1" applyAlignment="1">
      <alignment/>
    </xf>
    <xf numFmtId="0" fontId="0" fillId="0" borderId="0" xfId="0" applyAlignment="1" quotePrefix="1">
      <alignment horizontal="center"/>
    </xf>
    <xf numFmtId="0" fontId="0" fillId="0" borderId="3" xfId="0" applyBorder="1" applyAlignment="1" quotePrefix="1">
      <alignment horizontal="center"/>
    </xf>
    <xf numFmtId="43" fontId="0" fillId="0" borderId="3" xfId="15" applyFont="1" applyBorder="1" applyAlignment="1">
      <alignment/>
    </xf>
    <xf numFmtId="43" fontId="0" fillId="0" borderId="3" xfId="15" applyBorder="1" applyAlignment="1">
      <alignment/>
    </xf>
    <xf numFmtId="43" fontId="2" fillId="0" borderId="0" xfId="15" applyFont="1" applyAlignment="1">
      <alignment/>
    </xf>
    <xf numFmtId="165" fontId="3" fillId="0" borderId="0" xfId="15" applyNumberFormat="1" applyFont="1" applyAlignment="1">
      <alignment/>
    </xf>
    <xf numFmtId="0" fontId="1" fillId="0" borderId="0" xfId="0" applyFont="1" applyAlignment="1">
      <alignment/>
    </xf>
    <xf numFmtId="0" fontId="0" fillId="0" borderId="0" xfId="0" applyBorder="1" applyAlignment="1">
      <alignment/>
    </xf>
    <xf numFmtId="0" fontId="1" fillId="0" borderId="0" xfId="0" applyFont="1" applyBorder="1" applyAlignment="1">
      <alignment horizontal="center"/>
    </xf>
    <xf numFmtId="0" fontId="1" fillId="0" borderId="0" xfId="0" applyFont="1" applyBorder="1" applyAlignment="1">
      <alignment/>
    </xf>
    <xf numFmtId="0" fontId="0" fillId="0" borderId="0" xfId="0" applyBorder="1" applyAlignment="1">
      <alignment horizontal="left"/>
    </xf>
    <xf numFmtId="0" fontId="0" fillId="0" borderId="0" xfId="0" applyAlignment="1" quotePrefix="1">
      <alignment/>
    </xf>
    <xf numFmtId="0" fontId="0" fillId="0" borderId="0" xfId="0" applyAlignment="1">
      <alignment horizontal="center"/>
    </xf>
    <xf numFmtId="43" fontId="6" fillId="0" borderId="0" xfId="15" applyFont="1" applyAlignment="1">
      <alignment/>
    </xf>
    <xf numFmtId="43" fontId="7" fillId="0" borderId="0" xfId="15" applyFont="1" applyAlignment="1">
      <alignment/>
    </xf>
    <xf numFmtId="0" fontId="0" fillId="0" borderId="0" xfId="0" applyAlignment="1">
      <alignment horizontal="left" indent="1"/>
    </xf>
    <xf numFmtId="0" fontId="0" fillId="0" borderId="0" xfId="0" applyFont="1" applyAlignment="1">
      <alignment/>
    </xf>
    <xf numFmtId="165" fontId="2" fillId="0" borderId="0" xfId="15" applyNumberFormat="1" applyFont="1" applyAlignment="1">
      <alignment/>
    </xf>
    <xf numFmtId="165" fontId="0" fillId="0" borderId="0" xfId="0" applyNumberFormat="1" applyAlignment="1" quotePrefix="1">
      <alignment horizontal="center"/>
    </xf>
    <xf numFmtId="165" fontId="0" fillId="0" borderId="3" xfId="0" applyNumberFormat="1" applyBorder="1" applyAlignment="1" quotePrefix="1">
      <alignment horizontal="center"/>
    </xf>
    <xf numFmtId="165" fontId="0" fillId="0" borderId="3" xfId="15" applyNumberFormat="1" applyFont="1" applyBorder="1" applyAlignment="1">
      <alignment/>
    </xf>
    <xf numFmtId="165" fontId="0" fillId="0" borderId="0" xfId="15" applyNumberFormat="1" applyFont="1" applyAlignment="1" quotePrefix="1">
      <alignment horizontal="center"/>
    </xf>
    <xf numFmtId="165" fontId="0" fillId="0" borderId="4" xfId="15" applyNumberFormat="1" applyBorder="1" applyAlignment="1">
      <alignment/>
    </xf>
    <xf numFmtId="165" fontId="0" fillId="0" borderId="5" xfId="15" applyNumberFormat="1" applyBorder="1" applyAlignment="1">
      <alignment/>
    </xf>
    <xf numFmtId="165" fontId="0" fillId="0" borderId="6" xfId="15" applyNumberFormat="1" applyBorder="1" applyAlignment="1">
      <alignment/>
    </xf>
    <xf numFmtId="43" fontId="0" fillId="0" borderId="0" xfId="15" applyNumberFormat="1" applyAlignment="1">
      <alignment/>
    </xf>
    <xf numFmtId="165" fontId="0" fillId="0" borderId="7" xfId="15" applyNumberFormat="1" applyBorder="1" applyAlignment="1">
      <alignment/>
    </xf>
    <xf numFmtId="165" fontId="0" fillId="0" borderId="8" xfId="15" applyNumberFormat="1" applyBorder="1" applyAlignment="1">
      <alignment/>
    </xf>
    <xf numFmtId="165" fontId="0" fillId="0" borderId="0" xfId="0" applyNumberFormat="1" applyAlignment="1">
      <alignment/>
    </xf>
    <xf numFmtId="164" fontId="0" fillId="0" borderId="0" xfId="15" applyNumberFormat="1" applyAlignment="1">
      <alignment/>
    </xf>
    <xf numFmtId="0" fontId="0" fillId="0" borderId="0" xfId="0" applyFont="1" applyAlignment="1" quotePrefix="1">
      <alignment/>
    </xf>
    <xf numFmtId="165" fontId="0" fillId="0" borderId="0" xfId="0" applyNumberFormat="1" applyBorder="1" applyAlignment="1">
      <alignment/>
    </xf>
    <xf numFmtId="0" fontId="0" fillId="0" borderId="0" xfId="0" applyFont="1" applyAlignment="1">
      <alignment horizontal="left" indent="1"/>
    </xf>
    <xf numFmtId="165" fontId="8" fillId="0" borderId="0" xfId="15" applyNumberFormat="1" applyFont="1" applyAlignment="1" quotePrefix="1">
      <alignment/>
    </xf>
    <xf numFmtId="165" fontId="0" fillId="0" borderId="9" xfId="15" applyNumberFormat="1" applyBorder="1" applyAlignment="1">
      <alignment/>
    </xf>
    <xf numFmtId="165" fontId="0" fillId="0" borderId="1" xfId="15" applyNumberFormat="1" applyFont="1" applyBorder="1" applyAlignment="1">
      <alignment/>
    </xf>
    <xf numFmtId="165" fontId="0" fillId="0" borderId="0" xfId="15" applyNumberFormat="1" applyFont="1" applyAlignment="1">
      <alignment/>
    </xf>
    <xf numFmtId="165" fontId="0" fillId="0" borderId="2" xfId="15" applyNumberFormat="1" applyFont="1" applyBorder="1" applyAlignment="1">
      <alignment/>
    </xf>
    <xf numFmtId="43" fontId="0" fillId="0" borderId="0" xfId="15" applyNumberFormat="1" applyFont="1" applyAlignment="1">
      <alignment/>
    </xf>
    <xf numFmtId="165" fontId="0" fillId="0" borderId="2" xfId="0" applyNumberFormat="1" applyFont="1" applyBorder="1" applyAlignment="1">
      <alignment/>
    </xf>
    <xf numFmtId="43" fontId="9" fillId="0" borderId="0" xfId="15" applyFont="1" applyAlignment="1">
      <alignment/>
    </xf>
    <xf numFmtId="0" fontId="1" fillId="0" borderId="0" xfId="0" applyFont="1" applyAlignment="1" quotePrefix="1">
      <alignment/>
    </xf>
    <xf numFmtId="164" fontId="0" fillId="0" borderId="0" xfId="15" applyNumberFormat="1" applyFont="1" applyAlignment="1" quotePrefix="1">
      <alignment/>
    </xf>
    <xf numFmtId="43" fontId="0" fillId="0" borderId="2" xfId="15" applyNumberFormat="1" applyBorder="1" applyAlignment="1">
      <alignment/>
    </xf>
    <xf numFmtId="165" fontId="0" fillId="0" borderId="2" xfId="15" applyNumberFormat="1" applyFill="1" applyBorder="1" applyAlignment="1">
      <alignment/>
    </xf>
    <xf numFmtId="165" fontId="0" fillId="0" borderId="0" xfId="15" applyNumberFormat="1" applyFill="1" applyAlignment="1">
      <alignment/>
    </xf>
    <xf numFmtId="165" fontId="0" fillId="0" borderId="1" xfId="15" applyNumberFormat="1" applyFill="1" applyBorder="1" applyAlignment="1">
      <alignment/>
    </xf>
    <xf numFmtId="0" fontId="1" fillId="0" borderId="0" xfId="0" applyNumberFormat="1" applyFont="1" applyAlignment="1">
      <alignment/>
    </xf>
    <xf numFmtId="165" fontId="0" fillId="0" borderId="0" xfId="0" applyNumberFormat="1" applyFont="1" applyBorder="1" applyAlignment="1">
      <alignment/>
    </xf>
    <xf numFmtId="165" fontId="0" fillId="0" borderId="0" xfId="15" applyNumberFormat="1" applyFont="1" applyBorder="1" applyAlignment="1">
      <alignment horizontal="center"/>
    </xf>
    <xf numFmtId="0" fontId="0" fillId="0" borderId="0" xfId="0" applyBorder="1" applyAlignment="1">
      <alignment horizontal="center"/>
    </xf>
    <xf numFmtId="165" fontId="0" fillId="0" borderId="0" xfId="15" applyNumberFormat="1" applyBorder="1" applyAlignment="1">
      <alignment horizontal="center"/>
    </xf>
    <xf numFmtId="165" fontId="0" fillId="0" borderId="0" xfId="15" applyNumberFormat="1" applyFont="1" applyBorder="1" applyAlignment="1">
      <alignment/>
    </xf>
    <xf numFmtId="0" fontId="0" fillId="0" borderId="0" xfId="0" applyFill="1" applyBorder="1" applyAlignment="1">
      <alignment/>
    </xf>
    <xf numFmtId="0" fontId="0" fillId="0" borderId="0" xfId="0" applyFill="1" applyBorder="1" applyAlignment="1">
      <alignment horizontal="center"/>
    </xf>
    <xf numFmtId="0" fontId="1" fillId="0" borderId="0" xfId="0" applyFont="1" applyFill="1" applyBorder="1" applyAlignment="1">
      <alignment/>
    </xf>
    <xf numFmtId="0" fontId="0" fillId="0" borderId="0" xfId="0" applyAlignment="1">
      <alignment horizontal="right"/>
    </xf>
    <xf numFmtId="0" fontId="0" fillId="0" borderId="0" xfId="0" applyFont="1" applyAlignment="1">
      <alignment horizontal="left"/>
    </xf>
    <xf numFmtId="165" fontId="0" fillId="0" borderId="0" xfId="15" applyNumberFormat="1" applyFill="1" applyBorder="1" applyAlignment="1">
      <alignment/>
    </xf>
    <xf numFmtId="165" fontId="0" fillId="0" borderId="0" xfId="15" applyNumberFormat="1" applyFont="1" applyAlignment="1">
      <alignment horizontal="center"/>
    </xf>
    <xf numFmtId="165" fontId="0" fillId="0" borderId="0" xfId="15" applyNumberFormat="1" applyFont="1" applyBorder="1" applyAlignment="1">
      <alignment horizontal="center"/>
    </xf>
    <xf numFmtId="165" fontId="0" fillId="0" borderId="0" xfId="15" applyNumberFormat="1" applyFont="1" applyAlignment="1" quotePrefix="1">
      <alignment horizontal="center"/>
    </xf>
    <xf numFmtId="0" fontId="0"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44</xdr:row>
      <xdr:rowOff>0</xdr:rowOff>
    </xdr:from>
    <xdr:to>
      <xdr:col>10</xdr:col>
      <xdr:colOff>895350</xdr:colOff>
      <xdr:row>44</xdr:row>
      <xdr:rowOff>0</xdr:rowOff>
    </xdr:to>
    <xdr:sp>
      <xdr:nvSpPr>
        <xdr:cNvPr id="1" name="TextBox 5"/>
        <xdr:cNvSpPr txBox="1">
          <a:spLocks noChangeArrowheads="1"/>
        </xdr:cNvSpPr>
      </xdr:nvSpPr>
      <xdr:spPr>
        <a:xfrm>
          <a:off x="180975" y="7267575"/>
          <a:ext cx="59055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diluted earnings per share figures are not shown as the conversion price of warrants are higher than the Company's share price at the balance sheet date.</a:t>
          </a:r>
        </a:p>
      </xdr:txBody>
    </xdr:sp>
    <xdr:clientData/>
  </xdr:twoCellAnchor>
  <xdr:twoCellAnchor>
    <xdr:from>
      <xdr:col>0</xdr:col>
      <xdr:colOff>28575</xdr:colOff>
      <xdr:row>44</xdr:row>
      <xdr:rowOff>19050</xdr:rowOff>
    </xdr:from>
    <xdr:to>
      <xdr:col>10</xdr:col>
      <xdr:colOff>904875</xdr:colOff>
      <xdr:row>46</xdr:row>
      <xdr:rowOff>66675</xdr:rowOff>
    </xdr:to>
    <xdr:sp>
      <xdr:nvSpPr>
        <xdr:cNvPr id="2" name="TextBox 6"/>
        <xdr:cNvSpPr txBox="1">
          <a:spLocks noChangeArrowheads="1"/>
        </xdr:cNvSpPr>
      </xdr:nvSpPr>
      <xdr:spPr>
        <a:xfrm>
          <a:off x="28575" y="7286625"/>
          <a:ext cx="6067425" cy="3714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Condensed Consolidated Income Statements should be read in conjunction with the Audited Financial Statements for the year ended 30th June 2005)</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59</xdr:row>
      <xdr:rowOff>152400</xdr:rowOff>
    </xdr:from>
    <xdr:to>
      <xdr:col>8</xdr:col>
      <xdr:colOff>847725</xdr:colOff>
      <xdr:row>62</xdr:row>
      <xdr:rowOff>76200</xdr:rowOff>
    </xdr:to>
    <xdr:sp>
      <xdr:nvSpPr>
        <xdr:cNvPr id="1" name="TextBox 1"/>
        <xdr:cNvSpPr txBox="1">
          <a:spLocks noChangeArrowheads="1"/>
        </xdr:cNvSpPr>
      </xdr:nvSpPr>
      <xdr:spPr>
        <a:xfrm>
          <a:off x="28575" y="9867900"/>
          <a:ext cx="5334000" cy="4095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Condensed Consolidated Balance Sheet should be read in conjunction with the Audited Financial Statements for the year ended 30th June 2005)</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26</xdr:row>
      <xdr:rowOff>152400</xdr:rowOff>
    </xdr:from>
    <xdr:to>
      <xdr:col>9</xdr:col>
      <xdr:colOff>561975</xdr:colOff>
      <xdr:row>29</xdr:row>
      <xdr:rowOff>85725</xdr:rowOff>
    </xdr:to>
    <xdr:sp>
      <xdr:nvSpPr>
        <xdr:cNvPr id="1" name="TextBox 1"/>
        <xdr:cNvSpPr txBox="1">
          <a:spLocks noChangeArrowheads="1"/>
        </xdr:cNvSpPr>
      </xdr:nvSpPr>
      <xdr:spPr>
        <a:xfrm>
          <a:off x="19050" y="4524375"/>
          <a:ext cx="6810375" cy="4191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Condensed Consolidated Statement of Changes in Equity should be read in conjunction with the Audited Financial Statements for the year ended 30th June 2005)</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56</xdr:row>
      <xdr:rowOff>19050</xdr:rowOff>
    </xdr:from>
    <xdr:to>
      <xdr:col>9</xdr:col>
      <xdr:colOff>914400</xdr:colOff>
      <xdr:row>58</xdr:row>
      <xdr:rowOff>57150</xdr:rowOff>
    </xdr:to>
    <xdr:sp>
      <xdr:nvSpPr>
        <xdr:cNvPr id="1" name="TextBox 1"/>
        <xdr:cNvSpPr txBox="1">
          <a:spLocks noChangeArrowheads="1"/>
        </xdr:cNvSpPr>
      </xdr:nvSpPr>
      <xdr:spPr>
        <a:xfrm>
          <a:off x="19050" y="9324975"/>
          <a:ext cx="5762625" cy="3619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Condensed Consolidated Cash Flow Statement should be read in conjunction with the Audited Financial Statements for the year ended 30th June 2005)</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8</xdr:row>
      <xdr:rowOff>19050</xdr:rowOff>
    </xdr:from>
    <xdr:to>
      <xdr:col>10</xdr:col>
      <xdr:colOff>714375</xdr:colOff>
      <xdr:row>10</xdr:row>
      <xdr:rowOff>57150</xdr:rowOff>
    </xdr:to>
    <xdr:sp>
      <xdr:nvSpPr>
        <xdr:cNvPr id="1" name="TextBox 1"/>
        <xdr:cNvSpPr txBox="1">
          <a:spLocks noChangeArrowheads="1"/>
        </xdr:cNvSpPr>
      </xdr:nvSpPr>
      <xdr:spPr>
        <a:xfrm>
          <a:off x="419100" y="1390650"/>
          <a:ext cx="7172325" cy="3619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interim financial report is unaudited and has been prepared in accordance with FRS 134 "Interim Financial Reporting" and paragraph 9.22 of the Listing Requirements of Bursa Malaysia Securities Berhad.
</a:t>
          </a:r>
        </a:p>
      </xdr:txBody>
    </xdr:sp>
    <xdr:clientData/>
  </xdr:twoCellAnchor>
  <xdr:twoCellAnchor>
    <xdr:from>
      <xdr:col>1</xdr:col>
      <xdr:colOff>9525</xdr:colOff>
      <xdr:row>28</xdr:row>
      <xdr:rowOff>9525</xdr:rowOff>
    </xdr:from>
    <xdr:to>
      <xdr:col>11</xdr:col>
      <xdr:colOff>0</xdr:colOff>
      <xdr:row>30</xdr:row>
      <xdr:rowOff>38100</xdr:rowOff>
    </xdr:to>
    <xdr:sp>
      <xdr:nvSpPr>
        <xdr:cNvPr id="2" name="TextBox 2"/>
        <xdr:cNvSpPr txBox="1">
          <a:spLocks noChangeArrowheads="1"/>
        </xdr:cNvSpPr>
      </xdr:nvSpPr>
      <xdr:spPr>
        <a:xfrm>
          <a:off x="409575" y="4619625"/>
          <a:ext cx="7353300" cy="3524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significant changes in estimates of amounts reported in our previous reporting that have a material effect for the current financial year to date.</a:t>
          </a:r>
        </a:p>
      </xdr:txBody>
    </xdr:sp>
    <xdr:clientData/>
  </xdr:twoCellAnchor>
  <xdr:twoCellAnchor>
    <xdr:from>
      <xdr:col>1</xdr:col>
      <xdr:colOff>19050</xdr:colOff>
      <xdr:row>35</xdr:row>
      <xdr:rowOff>0</xdr:rowOff>
    </xdr:from>
    <xdr:to>
      <xdr:col>10</xdr:col>
      <xdr:colOff>590550</xdr:colOff>
      <xdr:row>35</xdr:row>
      <xdr:rowOff>0</xdr:rowOff>
    </xdr:to>
    <xdr:sp>
      <xdr:nvSpPr>
        <xdr:cNvPr id="3" name="TextBox 3"/>
        <xdr:cNvSpPr txBox="1">
          <a:spLocks noChangeArrowheads="1"/>
        </xdr:cNvSpPr>
      </xdr:nvSpPr>
      <xdr:spPr>
        <a:xfrm>
          <a:off x="419100" y="5743575"/>
          <a:ext cx="70485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issuances and repayment of debts and equity securities in the quarter under review.
</a:t>
          </a:r>
        </a:p>
      </xdr:txBody>
    </xdr:sp>
    <xdr:clientData/>
  </xdr:twoCellAnchor>
  <xdr:twoCellAnchor>
    <xdr:from>
      <xdr:col>1</xdr:col>
      <xdr:colOff>9525</xdr:colOff>
      <xdr:row>66</xdr:row>
      <xdr:rowOff>0</xdr:rowOff>
    </xdr:from>
    <xdr:to>
      <xdr:col>10</xdr:col>
      <xdr:colOff>647700</xdr:colOff>
      <xdr:row>66</xdr:row>
      <xdr:rowOff>0</xdr:rowOff>
    </xdr:to>
    <xdr:sp>
      <xdr:nvSpPr>
        <xdr:cNvPr id="4" name="TextBox 6"/>
        <xdr:cNvSpPr txBox="1">
          <a:spLocks noChangeArrowheads="1"/>
        </xdr:cNvSpPr>
      </xdr:nvSpPr>
      <xdr:spPr>
        <a:xfrm>
          <a:off x="409575" y="10801350"/>
          <a:ext cx="71151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valuations of land and buildings have been brought forward, without amendment from the previous annual financial statements except for the valuation on 1 1/2 storey terrace factory at Lot PT 9560, Mukim of Dengkil, District of Sepang, Selangor Darul Ehsan by an independent valuation carried out on 25th April 2003 for C.I Quarries (Nilai) Sdn Bhd, a wholly-owned subsidiary. Consequently, an amount of RM123,000 was written off in the current quarter ended 30th June 2003.
</a:t>
          </a:r>
        </a:p>
      </xdr:txBody>
    </xdr:sp>
    <xdr:clientData/>
  </xdr:twoCellAnchor>
  <xdr:twoCellAnchor>
    <xdr:from>
      <xdr:col>1</xdr:col>
      <xdr:colOff>47625</xdr:colOff>
      <xdr:row>60</xdr:row>
      <xdr:rowOff>19050</xdr:rowOff>
    </xdr:from>
    <xdr:to>
      <xdr:col>10</xdr:col>
      <xdr:colOff>647700</xdr:colOff>
      <xdr:row>62</xdr:row>
      <xdr:rowOff>0</xdr:rowOff>
    </xdr:to>
    <xdr:sp>
      <xdr:nvSpPr>
        <xdr:cNvPr id="5" name="TextBox 7"/>
        <xdr:cNvSpPr txBox="1">
          <a:spLocks noChangeArrowheads="1"/>
        </xdr:cNvSpPr>
      </xdr:nvSpPr>
      <xdr:spPr>
        <a:xfrm>
          <a:off x="447675" y="9848850"/>
          <a:ext cx="7077075" cy="3048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No geographical segmental information is presented as the Group operates principally within Malaysia.
</a:t>
          </a:r>
        </a:p>
      </xdr:txBody>
    </xdr:sp>
    <xdr:clientData/>
  </xdr:twoCellAnchor>
  <xdr:twoCellAnchor>
    <xdr:from>
      <xdr:col>1</xdr:col>
      <xdr:colOff>19050</xdr:colOff>
      <xdr:row>77</xdr:row>
      <xdr:rowOff>152400</xdr:rowOff>
    </xdr:from>
    <xdr:to>
      <xdr:col>10</xdr:col>
      <xdr:colOff>638175</xdr:colOff>
      <xdr:row>78</xdr:row>
      <xdr:rowOff>0</xdr:rowOff>
    </xdr:to>
    <xdr:sp>
      <xdr:nvSpPr>
        <xdr:cNvPr id="6" name="TextBox 8"/>
        <xdr:cNvSpPr txBox="1">
          <a:spLocks noChangeArrowheads="1"/>
        </xdr:cNvSpPr>
      </xdr:nvSpPr>
      <xdr:spPr>
        <a:xfrm>
          <a:off x="419100" y="12734925"/>
          <a:ext cx="7096125" cy="95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During the quarter under review, the paid-up share capital of C.I. Auto Services Sdn Bhd ("CIAS") was increased to 200,000 ordinary shares of RM1.00 each from 2 ordinary shares of RM1.00 each.
Pursuant to the above and on the same date, C.I. Engineering Sdn Bhd ("CIE") entered into a Shareholders' Agreement ("the Agreement") with Venture Features Sdn Bhd ("VFSB") to regulate their relationship inter-se and generally in the conduct and affairs of CIAS, another wholly-owned subsidiary of the Company. The Agreement provided that CIE and VFSB will hold 51% and 49% respectively of the issued and paid up share capital of CIAS. CIE is required to subscribe an additional 101,998 ordinary shares of RM1.00 each representing 51% of the issued and paid-up capital of CIAS for a cash consideration of RM101,998.</a:t>
          </a:r>
        </a:p>
      </xdr:txBody>
    </xdr:sp>
    <xdr:clientData/>
  </xdr:twoCellAnchor>
  <xdr:twoCellAnchor>
    <xdr:from>
      <xdr:col>1</xdr:col>
      <xdr:colOff>19050</xdr:colOff>
      <xdr:row>81</xdr:row>
      <xdr:rowOff>0</xdr:rowOff>
    </xdr:from>
    <xdr:to>
      <xdr:col>10</xdr:col>
      <xdr:colOff>638175</xdr:colOff>
      <xdr:row>81</xdr:row>
      <xdr:rowOff>0</xdr:rowOff>
    </xdr:to>
    <xdr:sp>
      <xdr:nvSpPr>
        <xdr:cNvPr id="7" name="TextBox 9"/>
        <xdr:cNvSpPr txBox="1">
          <a:spLocks noChangeArrowheads="1"/>
        </xdr:cNvSpPr>
      </xdr:nvSpPr>
      <xdr:spPr>
        <a:xfrm>
          <a:off x="419100" y="13230225"/>
          <a:ext cx="70961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contingent liabilities since the last annual balance sheet as at 30th June 2002 up to the date of issue of the report.
</a:t>
          </a:r>
        </a:p>
      </xdr:txBody>
    </xdr:sp>
    <xdr:clientData/>
  </xdr:twoCellAnchor>
  <xdr:twoCellAnchor>
    <xdr:from>
      <xdr:col>0</xdr:col>
      <xdr:colOff>257175</xdr:colOff>
      <xdr:row>14</xdr:row>
      <xdr:rowOff>0</xdr:rowOff>
    </xdr:from>
    <xdr:to>
      <xdr:col>10</xdr:col>
      <xdr:colOff>638175</xdr:colOff>
      <xdr:row>14</xdr:row>
      <xdr:rowOff>0</xdr:rowOff>
    </xdr:to>
    <xdr:sp>
      <xdr:nvSpPr>
        <xdr:cNvPr id="8" name="TextBox 10"/>
        <xdr:cNvSpPr txBox="1">
          <a:spLocks noChangeArrowheads="1"/>
        </xdr:cNvSpPr>
      </xdr:nvSpPr>
      <xdr:spPr>
        <a:xfrm>
          <a:off x="257175" y="2343150"/>
          <a:ext cx="72580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auditors' report on the financial statements of the Group for the year ended 30th June 2002 was not subject to any qualification.
</a:t>
          </a:r>
        </a:p>
      </xdr:txBody>
    </xdr:sp>
    <xdr:clientData/>
  </xdr:twoCellAnchor>
  <xdr:twoCellAnchor>
    <xdr:from>
      <xdr:col>1</xdr:col>
      <xdr:colOff>19050</xdr:colOff>
      <xdr:row>32</xdr:row>
      <xdr:rowOff>0</xdr:rowOff>
    </xdr:from>
    <xdr:to>
      <xdr:col>11</xdr:col>
      <xdr:colOff>28575</xdr:colOff>
      <xdr:row>35</xdr:row>
      <xdr:rowOff>0</xdr:rowOff>
    </xdr:to>
    <xdr:sp>
      <xdr:nvSpPr>
        <xdr:cNvPr id="9" name="TextBox 11"/>
        <xdr:cNvSpPr txBox="1">
          <a:spLocks noChangeArrowheads="1"/>
        </xdr:cNvSpPr>
      </xdr:nvSpPr>
      <xdr:spPr>
        <a:xfrm>
          <a:off x="419100" y="5257800"/>
          <a:ext cx="7372350" cy="4857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was not involved in any issuance and repayment of debt and equity securities, share buy-back, share cancellations, shares held as treasury shares and resale of treasury shares for the current financial year to date.</a:t>
          </a:r>
        </a:p>
      </xdr:txBody>
    </xdr:sp>
    <xdr:clientData/>
  </xdr:twoCellAnchor>
  <xdr:twoCellAnchor>
    <xdr:from>
      <xdr:col>0</xdr:col>
      <xdr:colOff>266700</xdr:colOff>
      <xdr:row>67</xdr:row>
      <xdr:rowOff>0</xdr:rowOff>
    </xdr:from>
    <xdr:to>
      <xdr:col>11</xdr:col>
      <xdr:colOff>19050</xdr:colOff>
      <xdr:row>67</xdr:row>
      <xdr:rowOff>0</xdr:rowOff>
    </xdr:to>
    <xdr:sp>
      <xdr:nvSpPr>
        <xdr:cNvPr id="10" name="TextBox 12"/>
        <xdr:cNvSpPr txBox="1">
          <a:spLocks noChangeArrowheads="1"/>
        </xdr:cNvSpPr>
      </xdr:nvSpPr>
      <xdr:spPr>
        <a:xfrm>
          <a:off x="266700" y="10963275"/>
          <a:ext cx="75152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
          </a:r>
        </a:p>
      </xdr:txBody>
    </xdr:sp>
    <xdr:clientData/>
  </xdr:twoCellAnchor>
  <xdr:twoCellAnchor>
    <xdr:from>
      <xdr:col>1</xdr:col>
      <xdr:colOff>19050</xdr:colOff>
      <xdr:row>78</xdr:row>
      <xdr:rowOff>0</xdr:rowOff>
    </xdr:from>
    <xdr:to>
      <xdr:col>11</xdr:col>
      <xdr:colOff>0</xdr:colOff>
      <xdr:row>78</xdr:row>
      <xdr:rowOff>0</xdr:rowOff>
    </xdr:to>
    <xdr:sp>
      <xdr:nvSpPr>
        <xdr:cNvPr id="11" name="TextBox 14"/>
        <xdr:cNvSpPr txBox="1">
          <a:spLocks noChangeArrowheads="1"/>
        </xdr:cNvSpPr>
      </xdr:nvSpPr>
      <xdr:spPr>
        <a:xfrm>
          <a:off x="419100" y="12744450"/>
          <a:ext cx="73437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29th January 2003, the Board of Directors' announced that the Company together with C.I. Management Sdn Bhd ("CIM"), a wholly-owned subsidiary, sold the Group's investment of 2,399,971 ordinary shares of RM1.00 each representing approximately 60% equity in Hwee Ann Credit &amp; Leasing Sdn Bhd ("Hwee Ann"), for RM3.0 million. This transaction gave rise to a loss of RM3.765 million and a net cash inflow of RM2.99 million (see below). Hwee Ann had incurred a loss of RM0.215 million for the period ended 31st March 2003. The disposal was completed on 20th March 2003.
</a:t>
          </a:r>
        </a:p>
      </xdr:txBody>
    </xdr:sp>
    <xdr:clientData/>
  </xdr:twoCellAnchor>
  <xdr:twoCellAnchor>
    <xdr:from>
      <xdr:col>1</xdr:col>
      <xdr:colOff>19050</xdr:colOff>
      <xdr:row>25</xdr:row>
      <xdr:rowOff>19050</xdr:rowOff>
    </xdr:from>
    <xdr:to>
      <xdr:col>11</xdr:col>
      <xdr:colOff>0</xdr:colOff>
      <xdr:row>26</xdr:row>
      <xdr:rowOff>66675</xdr:rowOff>
    </xdr:to>
    <xdr:sp>
      <xdr:nvSpPr>
        <xdr:cNvPr id="12" name="TextBox 15"/>
        <xdr:cNvSpPr txBox="1">
          <a:spLocks noChangeArrowheads="1"/>
        </xdr:cNvSpPr>
      </xdr:nvSpPr>
      <xdr:spPr>
        <a:xfrm>
          <a:off x="419100" y="4143375"/>
          <a:ext cx="7343775" cy="2095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unusual items affecting the Group's assets, liabilities, equity, net income or cash flows during the current quarter.</a:t>
          </a:r>
        </a:p>
      </xdr:txBody>
    </xdr:sp>
    <xdr:clientData/>
  </xdr:twoCellAnchor>
  <xdr:twoCellAnchor>
    <xdr:from>
      <xdr:col>1</xdr:col>
      <xdr:colOff>19050</xdr:colOff>
      <xdr:row>36</xdr:row>
      <xdr:rowOff>0</xdr:rowOff>
    </xdr:from>
    <xdr:to>
      <xdr:col>10</xdr:col>
      <xdr:colOff>628650</xdr:colOff>
      <xdr:row>36</xdr:row>
      <xdr:rowOff>0</xdr:rowOff>
    </xdr:to>
    <xdr:sp>
      <xdr:nvSpPr>
        <xdr:cNvPr id="13" name="TextBox 16"/>
        <xdr:cNvSpPr txBox="1">
          <a:spLocks noChangeArrowheads="1"/>
        </xdr:cNvSpPr>
      </xdr:nvSpPr>
      <xdr:spPr>
        <a:xfrm>
          <a:off x="419100" y="5905500"/>
          <a:ext cx="70866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
          </a:r>
        </a:p>
      </xdr:txBody>
    </xdr:sp>
    <xdr:clientData/>
  </xdr:twoCellAnchor>
  <xdr:twoCellAnchor>
    <xdr:from>
      <xdr:col>1</xdr:col>
      <xdr:colOff>19050</xdr:colOff>
      <xdr:row>66</xdr:row>
      <xdr:rowOff>0</xdr:rowOff>
    </xdr:from>
    <xdr:to>
      <xdr:col>10</xdr:col>
      <xdr:colOff>581025</xdr:colOff>
      <xdr:row>66</xdr:row>
      <xdr:rowOff>0</xdr:rowOff>
    </xdr:to>
    <xdr:sp>
      <xdr:nvSpPr>
        <xdr:cNvPr id="14" name="TextBox 17"/>
        <xdr:cNvSpPr txBox="1">
          <a:spLocks noChangeArrowheads="1"/>
        </xdr:cNvSpPr>
      </xdr:nvSpPr>
      <xdr:spPr>
        <a:xfrm>
          <a:off x="419100" y="10801350"/>
          <a:ext cx="70389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10th April 2003, the Company through its subsidiary C.I. Quarries (Nilai) Sdn Bhd had disposed an apartment erected on the parcel of land held under H.S. (D) 50053 P.T. No. 850, Mukim of Petaling, District of Wilayah Persekutuan, for RM0.122 million. </a:t>
          </a:r>
        </a:p>
      </xdr:txBody>
    </xdr:sp>
    <xdr:clientData/>
  </xdr:twoCellAnchor>
  <xdr:twoCellAnchor>
    <xdr:from>
      <xdr:col>2</xdr:col>
      <xdr:colOff>28575</xdr:colOff>
      <xdr:row>66</xdr:row>
      <xdr:rowOff>0</xdr:rowOff>
    </xdr:from>
    <xdr:to>
      <xdr:col>10</xdr:col>
      <xdr:colOff>638175</xdr:colOff>
      <xdr:row>66</xdr:row>
      <xdr:rowOff>0</xdr:rowOff>
    </xdr:to>
    <xdr:sp>
      <xdr:nvSpPr>
        <xdr:cNvPr id="15" name="TextBox 18"/>
        <xdr:cNvSpPr txBox="1">
          <a:spLocks noChangeArrowheads="1"/>
        </xdr:cNvSpPr>
      </xdr:nvSpPr>
      <xdr:spPr>
        <a:xfrm>
          <a:off x="666750" y="10801350"/>
          <a:ext cx="68484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Valuation of four (4) individual freehold bungalow lots (owned by a subsidiary) which have been written down to their recoverable amounts as valued by an independent valuation carried out on 2nd December 2002. Two (2) lots were subsequently disposed off as mentioned in Note B6(b) below.</a:t>
          </a:r>
        </a:p>
      </xdr:txBody>
    </xdr:sp>
    <xdr:clientData/>
  </xdr:twoCellAnchor>
  <xdr:twoCellAnchor>
    <xdr:from>
      <xdr:col>2</xdr:col>
      <xdr:colOff>9525</xdr:colOff>
      <xdr:row>66</xdr:row>
      <xdr:rowOff>0</xdr:rowOff>
    </xdr:from>
    <xdr:to>
      <xdr:col>10</xdr:col>
      <xdr:colOff>638175</xdr:colOff>
      <xdr:row>66</xdr:row>
      <xdr:rowOff>0</xdr:rowOff>
    </xdr:to>
    <xdr:sp>
      <xdr:nvSpPr>
        <xdr:cNvPr id="16" name="TextBox 19"/>
        <xdr:cNvSpPr txBox="1">
          <a:spLocks noChangeArrowheads="1"/>
        </xdr:cNvSpPr>
      </xdr:nvSpPr>
      <xdr:spPr>
        <a:xfrm>
          <a:off x="647700" y="10801350"/>
          <a:ext cx="68675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25th April 2003, an independant valuer had carried out a valuation on 1 1/2 storey terrace factory at Lot PT 9560, Mukim of Dengkil, District of Sepang, Selangor Darul Ehsan for C.I Quarries (Nilai) Sdn Bhd, a wholly-owned subsidiary. The difference between the valuation and cost will be reflected in the next quarter results.
</a:t>
          </a:r>
        </a:p>
      </xdr:txBody>
    </xdr:sp>
    <xdr:clientData/>
  </xdr:twoCellAnchor>
  <xdr:twoCellAnchor>
    <xdr:from>
      <xdr:col>1</xdr:col>
      <xdr:colOff>0</xdr:colOff>
      <xdr:row>67</xdr:row>
      <xdr:rowOff>0</xdr:rowOff>
    </xdr:from>
    <xdr:to>
      <xdr:col>10</xdr:col>
      <xdr:colOff>619125</xdr:colOff>
      <xdr:row>67</xdr:row>
      <xdr:rowOff>0</xdr:rowOff>
    </xdr:to>
    <xdr:sp>
      <xdr:nvSpPr>
        <xdr:cNvPr id="17" name="TextBox 20"/>
        <xdr:cNvSpPr txBox="1">
          <a:spLocks noChangeArrowheads="1"/>
        </xdr:cNvSpPr>
      </xdr:nvSpPr>
      <xdr:spPr>
        <a:xfrm>
          <a:off x="400050" y="10963275"/>
          <a:ext cx="70961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of an apartment erected on the parcel of land held under H.S. (D) 50053 P.T. No. 850, Mukim of Petaling, District of Wilayah Persekutuan, for RM0.122 million through its subsidiary C.I. Quarries (Niali) Sdn Bhd on 10th April 2003.</a:t>
          </a:r>
        </a:p>
      </xdr:txBody>
    </xdr:sp>
    <xdr:clientData/>
  </xdr:twoCellAnchor>
  <xdr:twoCellAnchor>
    <xdr:from>
      <xdr:col>1</xdr:col>
      <xdr:colOff>19050</xdr:colOff>
      <xdr:row>14</xdr:row>
      <xdr:rowOff>0</xdr:rowOff>
    </xdr:from>
    <xdr:to>
      <xdr:col>10</xdr:col>
      <xdr:colOff>647700</xdr:colOff>
      <xdr:row>14</xdr:row>
      <xdr:rowOff>0</xdr:rowOff>
    </xdr:to>
    <xdr:sp>
      <xdr:nvSpPr>
        <xdr:cNvPr id="18" name="TextBox 21"/>
        <xdr:cNvSpPr txBox="1">
          <a:spLocks noChangeArrowheads="1"/>
        </xdr:cNvSpPr>
      </xdr:nvSpPr>
      <xdr:spPr>
        <a:xfrm>
          <a:off x="419100" y="2343150"/>
          <a:ext cx="7105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accounting policies and methods of computation used in the preparation of the quarterly financial report are consistent with those adopted in the audited financial statements for the financial year ended 30th June 2002, except for the adoption of a new applicable approved accounting standard - Retrospective application of MASB 25 "Income Tax".</a:t>
          </a:r>
        </a:p>
      </xdr:txBody>
    </xdr:sp>
    <xdr:clientData/>
  </xdr:twoCellAnchor>
  <xdr:twoCellAnchor>
    <xdr:from>
      <xdr:col>1</xdr:col>
      <xdr:colOff>0</xdr:colOff>
      <xdr:row>18</xdr:row>
      <xdr:rowOff>9525</xdr:rowOff>
    </xdr:from>
    <xdr:to>
      <xdr:col>10</xdr:col>
      <xdr:colOff>838200</xdr:colOff>
      <xdr:row>20</xdr:row>
      <xdr:rowOff>66675</xdr:rowOff>
    </xdr:to>
    <xdr:sp>
      <xdr:nvSpPr>
        <xdr:cNvPr id="19" name="TextBox 22"/>
        <xdr:cNvSpPr txBox="1">
          <a:spLocks noChangeArrowheads="1"/>
        </xdr:cNvSpPr>
      </xdr:nvSpPr>
      <xdr:spPr>
        <a:xfrm>
          <a:off x="400050" y="3000375"/>
          <a:ext cx="7315200" cy="3810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auditors' report on the financial statements of the Group for the year ended 30th June 2005 was not subject to any qualification.</a:t>
          </a:r>
        </a:p>
      </xdr:txBody>
    </xdr:sp>
    <xdr:clientData/>
  </xdr:twoCellAnchor>
  <xdr:twoCellAnchor>
    <xdr:from>
      <xdr:col>1</xdr:col>
      <xdr:colOff>19050</xdr:colOff>
      <xdr:row>63</xdr:row>
      <xdr:rowOff>19050</xdr:rowOff>
    </xdr:from>
    <xdr:to>
      <xdr:col>11</xdr:col>
      <xdr:colOff>19050</xdr:colOff>
      <xdr:row>65</xdr:row>
      <xdr:rowOff>57150</xdr:rowOff>
    </xdr:to>
    <xdr:sp>
      <xdr:nvSpPr>
        <xdr:cNvPr id="20" name="TextBox 23"/>
        <xdr:cNvSpPr txBox="1">
          <a:spLocks noChangeArrowheads="1"/>
        </xdr:cNvSpPr>
      </xdr:nvSpPr>
      <xdr:spPr>
        <a:xfrm>
          <a:off x="419100" y="10334625"/>
          <a:ext cx="7362825" cy="3619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valuations of land and buildings have been brought forward, without amendment from the annual financial report for the year ended 30th June 2005.</a:t>
          </a:r>
        </a:p>
      </xdr:txBody>
    </xdr:sp>
    <xdr:clientData/>
  </xdr:twoCellAnchor>
  <xdr:twoCellAnchor>
    <xdr:from>
      <xdr:col>1</xdr:col>
      <xdr:colOff>9525</xdr:colOff>
      <xdr:row>67</xdr:row>
      <xdr:rowOff>0</xdr:rowOff>
    </xdr:from>
    <xdr:to>
      <xdr:col>10</xdr:col>
      <xdr:colOff>647700</xdr:colOff>
      <xdr:row>67</xdr:row>
      <xdr:rowOff>0</xdr:rowOff>
    </xdr:to>
    <xdr:sp>
      <xdr:nvSpPr>
        <xdr:cNvPr id="21" name="TextBox 24"/>
        <xdr:cNvSpPr txBox="1">
          <a:spLocks noChangeArrowheads="1"/>
        </xdr:cNvSpPr>
      </xdr:nvSpPr>
      <xdr:spPr>
        <a:xfrm>
          <a:off x="409575" y="10963275"/>
          <a:ext cx="71151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Following the completion of CIE Disposal, C.I. Enterprise Sdn Bhd ("CIE") ceased to be a wholly-owned subsidiary of the Company. The transaction is expected to result in an estimated non-recurring exceptional loss of RM35.51 million to the Group.</a:t>
          </a:r>
        </a:p>
      </xdr:txBody>
    </xdr:sp>
    <xdr:clientData/>
  </xdr:twoCellAnchor>
  <xdr:twoCellAnchor>
    <xdr:from>
      <xdr:col>0</xdr:col>
      <xdr:colOff>381000</xdr:colOff>
      <xdr:row>14</xdr:row>
      <xdr:rowOff>9525</xdr:rowOff>
    </xdr:from>
    <xdr:to>
      <xdr:col>11</xdr:col>
      <xdr:colOff>0</xdr:colOff>
      <xdr:row>16</xdr:row>
      <xdr:rowOff>47625</xdr:rowOff>
    </xdr:to>
    <xdr:sp>
      <xdr:nvSpPr>
        <xdr:cNvPr id="22" name="TextBox 25"/>
        <xdr:cNvSpPr txBox="1">
          <a:spLocks noChangeArrowheads="1"/>
        </xdr:cNvSpPr>
      </xdr:nvSpPr>
      <xdr:spPr>
        <a:xfrm>
          <a:off x="381000" y="2352675"/>
          <a:ext cx="7381875" cy="3619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accounting policies and methods of computation used in the preparation of the interim financial report are consistent with those adopted in the audited financial statements for the financial year ended 30th June 2005.</a:t>
          </a:r>
        </a:p>
      </xdr:txBody>
    </xdr:sp>
    <xdr:clientData/>
  </xdr:twoCellAnchor>
  <xdr:twoCellAnchor>
    <xdr:from>
      <xdr:col>1</xdr:col>
      <xdr:colOff>19050</xdr:colOff>
      <xdr:row>17</xdr:row>
      <xdr:rowOff>0</xdr:rowOff>
    </xdr:from>
    <xdr:to>
      <xdr:col>10</xdr:col>
      <xdr:colOff>619125</xdr:colOff>
      <xdr:row>17</xdr:row>
      <xdr:rowOff>0</xdr:rowOff>
    </xdr:to>
    <xdr:sp>
      <xdr:nvSpPr>
        <xdr:cNvPr id="23" name="TextBox 26"/>
        <xdr:cNvSpPr txBox="1">
          <a:spLocks noChangeArrowheads="1"/>
        </xdr:cNvSpPr>
      </xdr:nvSpPr>
      <xdr:spPr>
        <a:xfrm>
          <a:off x="419100" y="2828925"/>
          <a:ext cx="7077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With the adoption of MASB 25, deferred tax is now provided on the applicable temporary differences arising from the tax bases of assets and liabilities and their carrying amounts.</a:t>
          </a:r>
        </a:p>
      </xdr:txBody>
    </xdr:sp>
    <xdr:clientData/>
  </xdr:twoCellAnchor>
  <xdr:twoCellAnchor>
    <xdr:from>
      <xdr:col>1</xdr:col>
      <xdr:colOff>28575</xdr:colOff>
      <xdr:row>17</xdr:row>
      <xdr:rowOff>0</xdr:rowOff>
    </xdr:from>
    <xdr:to>
      <xdr:col>10</xdr:col>
      <xdr:colOff>609600</xdr:colOff>
      <xdr:row>17</xdr:row>
      <xdr:rowOff>0</xdr:rowOff>
    </xdr:to>
    <xdr:sp>
      <xdr:nvSpPr>
        <xdr:cNvPr id="24" name="TextBox 27"/>
        <xdr:cNvSpPr txBox="1">
          <a:spLocks noChangeArrowheads="1"/>
        </xdr:cNvSpPr>
      </xdr:nvSpPr>
      <xdr:spPr>
        <a:xfrm>
          <a:off x="428625" y="2828925"/>
          <a:ext cx="70580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new accounting policy has no significant effect on the results of the Group for the quarter ended 30th June 2003. The other effects of the change on the Group's financial statements are as follows:
</a:t>
          </a:r>
        </a:p>
      </xdr:txBody>
    </xdr:sp>
    <xdr:clientData/>
  </xdr:twoCellAnchor>
  <xdr:twoCellAnchor>
    <xdr:from>
      <xdr:col>1</xdr:col>
      <xdr:colOff>0</xdr:colOff>
      <xdr:row>11</xdr:row>
      <xdr:rowOff>0</xdr:rowOff>
    </xdr:from>
    <xdr:to>
      <xdr:col>11</xdr:col>
      <xdr:colOff>0</xdr:colOff>
      <xdr:row>13</xdr:row>
      <xdr:rowOff>38100</xdr:rowOff>
    </xdr:to>
    <xdr:sp>
      <xdr:nvSpPr>
        <xdr:cNvPr id="25" name="TextBox 28"/>
        <xdr:cNvSpPr txBox="1">
          <a:spLocks noChangeArrowheads="1"/>
        </xdr:cNvSpPr>
      </xdr:nvSpPr>
      <xdr:spPr>
        <a:xfrm>
          <a:off x="400050" y="1857375"/>
          <a:ext cx="7362825" cy="3619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interim financial report should be read in conjunction with the audited financial statements of the Group for the year ended 30th June 2005.</a:t>
          </a:r>
        </a:p>
      </xdr:txBody>
    </xdr:sp>
    <xdr:clientData/>
  </xdr:twoCellAnchor>
  <xdr:twoCellAnchor>
    <xdr:from>
      <xdr:col>0</xdr:col>
      <xdr:colOff>390525</xdr:colOff>
      <xdr:row>76</xdr:row>
      <xdr:rowOff>0</xdr:rowOff>
    </xdr:from>
    <xdr:to>
      <xdr:col>11</xdr:col>
      <xdr:colOff>0</xdr:colOff>
      <xdr:row>76</xdr:row>
      <xdr:rowOff>0</xdr:rowOff>
    </xdr:to>
    <xdr:sp>
      <xdr:nvSpPr>
        <xdr:cNvPr id="26" name="TextBox 29"/>
        <xdr:cNvSpPr txBox="1">
          <a:spLocks noChangeArrowheads="1"/>
        </xdr:cNvSpPr>
      </xdr:nvSpPr>
      <xdr:spPr>
        <a:xfrm>
          <a:off x="390525" y="12420600"/>
          <a:ext cx="73723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Furthermore, with the completion of the 51% Permanis Acquisition and Pep Bottlers Acquisition, Permanis Sdn Bhd and Pep Bottlers Sdn Bhd are now wholly-owned subsidiaries of the Company.</a:t>
          </a:r>
        </a:p>
      </xdr:txBody>
    </xdr:sp>
    <xdr:clientData/>
  </xdr:twoCellAnchor>
  <xdr:twoCellAnchor>
    <xdr:from>
      <xdr:col>2</xdr:col>
      <xdr:colOff>0</xdr:colOff>
      <xdr:row>67</xdr:row>
      <xdr:rowOff>0</xdr:rowOff>
    </xdr:from>
    <xdr:to>
      <xdr:col>11</xdr:col>
      <xdr:colOff>9525</xdr:colOff>
      <xdr:row>67</xdr:row>
      <xdr:rowOff>0</xdr:rowOff>
    </xdr:to>
    <xdr:sp>
      <xdr:nvSpPr>
        <xdr:cNvPr id="27" name="TextBox 30"/>
        <xdr:cNvSpPr txBox="1">
          <a:spLocks noChangeArrowheads="1"/>
        </xdr:cNvSpPr>
      </xdr:nvSpPr>
      <xdr:spPr>
        <a:xfrm>
          <a:off x="638175" y="10963275"/>
          <a:ext cx="71342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Disposal of 300,000 ordinary shares of RM1.00 each, representing the entire equity interest in C.I. Enterprise Sdn Bhd which holds the 57,080,000 ordinary shares of RM1.00 each representing 28.79% equity interest in KFC Holdings (Malaysia) Bhd ("CIE Disposal");</a:t>
          </a:r>
        </a:p>
      </xdr:txBody>
    </xdr:sp>
    <xdr:clientData/>
  </xdr:twoCellAnchor>
  <xdr:twoCellAnchor>
    <xdr:from>
      <xdr:col>2</xdr:col>
      <xdr:colOff>9525</xdr:colOff>
      <xdr:row>67</xdr:row>
      <xdr:rowOff>0</xdr:rowOff>
    </xdr:from>
    <xdr:to>
      <xdr:col>10</xdr:col>
      <xdr:colOff>619125</xdr:colOff>
      <xdr:row>67</xdr:row>
      <xdr:rowOff>0</xdr:rowOff>
    </xdr:to>
    <xdr:sp>
      <xdr:nvSpPr>
        <xdr:cNvPr id="28" name="TextBox 31"/>
        <xdr:cNvSpPr txBox="1">
          <a:spLocks noChangeArrowheads="1"/>
        </xdr:cNvSpPr>
      </xdr:nvSpPr>
      <xdr:spPr>
        <a:xfrm>
          <a:off x="647700" y="10963275"/>
          <a:ext cx="68484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Acquisition of 20,400,000 ordinary shares of RM1.00 each, representing 51% equity interest in Permanis Sdn Bhd from Urban Fetch Sdn Bhd ("51% Permanis Acquisition"); 
</a:t>
          </a:r>
        </a:p>
      </xdr:txBody>
    </xdr:sp>
    <xdr:clientData/>
  </xdr:twoCellAnchor>
  <xdr:twoCellAnchor>
    <xdr:from>
      <xdr:col>2</xdr:col>
      <xdr:colOff>19050</xdr:colOff>
      <xdr:row>67</xdr:row>
      <xdr:rowOff>0</xdr:rowOff>
    </xdr:from>
    <xdr:to>
      <xdr:col>10</xdr:col>
      <xdr:colOff>628650</xdr:colOff>
      <xdr:row>67</xdr:row>
      <xdr:rowOff>0</xdr:rowOff>
    </xdr:to>
    <xdr:sp>
      <xdr:nvSpPr>
        <xdr:cNvPr id="29" name="TextBox 32"/>
        <xdr:cNvSpPr txBox="1">
          <a:spLocks noChangeArrowheads="1"/>
        </xdr:cNvSpPr>
      </xdr:nvSpPr>
      <xdr:spPr>
        <a:xfrm>
          <a:off x="657225" y="10963275"/>
          <a:ext cx="68484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Acquisition of 300,000 ordinary shares of RM1.00 each, representing the entire equity interest in Pep Bottlers Sdn Bhd which holds 49% of Permanis Sdn Bhd from KFC Holdings (Malaysia) Bhd ("Pep Bottlers Acquisition").</a:t>
          </a:r>
        </a:p>
      </xdr:txBody>
    </xdr:sp>
    <xdr:clientData/>
  </xdr:twoCellAnchor>
  <xdr:twoCellAnchor>
    <xdr:from>
      <xdr:col>1</xdr:col>
      <xdr:colOff>9525</xdr:colOff>
      <xdr:row>67</xdr:row>
      <xdr:rowOff>0</xdr:rowOff>
    </xdr:from>
    <xdr:to>
      <xdr:col>11</xdr:col>
      <xdr:colOff>0</xdr:colOff>
      <xdr:row>76</xdr:row>
      <xdr:rowOff>76200</xdr:rowOff>
    </xdr:to>
    <xdr:sp>
      <xdr:nvSpPr>
        <xdr:cNvPr id="30" name="TextBox 33"/>
        <xdr:cNvSpPr txBox="1">
          <a:spLocks noChangeArrowheads="1"/>
        </xdr:cNvSpPr>
      </xdr:nvSpPr>
      <xdr:spPr>
        <a:xfrm>
          <a:off x="409575" y="10963275"/>
          <a:ext cx="7353300" cy="15335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events subsequent to the end of the current quarter ended 31st December 2005 up to the date of this report except as announced on 18th January 2006 the Proposed Sale and Leaseback which entails the disposal by Permanis Sdn Bhd, a wholly-owned subsidary to Amanah Raya Berhad ("ARB") of two (2) plots of leasehold lands held under HS(M) 13244A, PT 20104 and HS(M) 13245A, PT 20105 in Mukim of Kajang, District of Hulu Langat, Selangor Darul Ehsan and the buildings erected thereon ("Properties") for cash consideration of RM23.0 million and the leaseback by the Company from ARB of the Properties for a lease period of ten (10) years for an average rental amount of RM134,167 per month. 
The Proposed Sale and Leaseback is subject to the approvals being obtained from the shareholders, Foreign Investment Committee and the State Authority. The Proposed Sale and Proposed Leaseback are inter-conditional upon one another.</a:t>
          </a:r>
        </a:p>
      </xdr:txBody>
    </xdr:sp>
    <xdr:clientData/>
  </xdr:twoCellAnchor>
  <xdr:twoCellAnchor>
    <xdr:from>
      <xdr:col>1</xdr:col>
      <xdr:colOff>9525</xdr:colOff>
      <xdr:row>107</xdr:row>
      <xdr:rowOff>9525</xdr:rowOff>
    </xdr:from>
    <xdr:to>
      <xdr:col>10</xdr:col>
      <xdr:colOff>647700</xdr:colOff>
      <xdr:row>108</xdr:row>
      <xdr:rowOff>28575</xdr:rowOff>
    </xdr:to>
    <xdr:sp>
      <xdr:nvSpPr>
        <xdr:cNvPr id="31" name="TextBox 34"/>
        <xdr:cNvSpPr txBox="1">
          <a:spLocks noChangeArrowheads="1"/>
        </xdr:cNvSpPr>
      </xdr:nvSpPr>
      <xdr:spPr>
        <a:xfrm>
          <a:off x="409575" y="17526000"/>
          <a:ext cx="7115175" cy="1809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significant related party transactions undertaken during the quarter under review are as follows:-</a:t>
          </a:r>
        </a:p>
      </xdr:txBody>
    </xdr:sp>
    <xdr:clientData/>
  </xdr:twoCellAnchor>
  <xdr:twoCellAnchor>
    <xdr:from>
      <xdr:col>1</xdr:col>
      <xdr:colOff>9525</xdr:colOff>
      <xdr:row>80</xdr:row>
      <xdr:rowOff>0</xdr:rowOff>
    </xdr:from>
    <xdr:to>
      <xdr:col>10</xdr:col>
      <xdr:colOff>638175</xdr:colOff>
      <xdr:row>80</xdr:row>
      <xdr:rowOff>0</xdr:rowOff>
    </xdr:to>
    <xdr:sp>
      <xdr:nvSpPr>
        <xdr:cNvPr id="32" name="TextBox 35"/>
        <xdr:cNvSpPr txBox="1">
          <a:spLocks noChangeArrowheads="1"/>
        </xdr:cNvSpPr>
      </xdr:nvSpPr>
      <xdr:spPr>
        <a:xfrm>
          <a:off x="409575" y="13068300"/>
          <a:ext cx="7105650" cy="0"/>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17</xdr:row>
      <xdr:rowOff>0</xdr:rowOff>
    </xdr:from>
    <xdr:to>
      <xdr:col>11</xdr:col>
      <xdr:colOff>0</xdr:colOff>
      <xdr:row>17</xdr:row>
      <xdr:rowOff>0</xdr:rowOff>
    </xdr:to>
    <xdr:sp>
      <xdr:nvSpPr>
        <xdr:cNvPr id="33" name="TextBox 36"/>
        <xdr:cNvSpPr txBox="1">
          <a:spLocks noChangeArrowheads="1"/>
        </xdr:cNvSpPr>
      </xdr:nvSpPr>
      <xdr:spPr>
        <a:xfrm>
          <a:off x="419100" y="2828925"/>
          <a:ext cx="73437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accounting policies and presentation adopted for the interim financial statements are consistent with those adopted for the annual financial statements for the year ended 30th June 2003 except for the adoption of the following new MASB standards:</a:t>
          </a:r>
        </a:p>
      </xdr:txBody>
    </xdr:sp>
    <xdr:clientData/>
  </xdr:twoCellAnchor>
  <xdr:twoCellAnchor>
    <xdr:from>
      <xdr:col>1</xdr:col>
      <xdr:colOff>28575</xdr:colOff>
      <xdr:row>17</xdr:row>
      <xdr:rowOff>0</xdr:rowOff>
    </xdr:from>
    <xdr:to>
      <xdr:col>10</xdr:col>
      <xdr:colOff>733425</xdr:colOff>
      <xdr:row>17</xdr:row>
      <xdr:rowOff>0</xdr:rowOff>
    </xdr:to>
    <xdr:sp>
      <xdr:nvSpPr>
        <xdr:cNvPr id="34" name="TextBox 37"/>
        <xdr:cNvSpPr txBox="1">
          <a:spLocks noChangeArrowheads="1"/>
        </xdr:cNvSpPr>
      </xdr:nvSpPr>
      <xdr:spPr>
        <a:xfrm>
          <a:off x="428625" y="2828925"/>
          <a:ext cx="71818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adoption of MASB Standard No. 28 has not given rise to any adjustments to the opening balances of accumulated loss of the Group of the prior and current year or changes in comparatives.</a:t>
          </a:r>
        </a:p>
      </xdr:txBody>
    </xdr:sp>
    <xdr:clientData/>
  </xdr:twoCellAnchor>
  <xdr:twoCellAnchor>
    <xdr:from>
      <xdr:col>1</xdr:col>
      <xdr:colOff>19050</xdr:colOff>
      <xdr:row>17</xdr:row>
      <xdr:rowOff>0</xdr:rowOff>
    </xdr:from>
    <xdr:to>
      <xdr:col>10</xdr:col>
      <xdr:colOff>695325</xdr:colOff>
      <xdr:row>17</xdr:row>
      <xdr:rowOff>0</xdr:rowOff>
    </xdr:to>
    <xdr:sp>
      <xdr:nvSpPr>
        <xdr:cNvPr id="35" name="TextBox 38"/>
        <xdr:cNvSpPr txBox="1">
          <a:spLocks noChangeArrowheads="1"/>
        </xdr:cNvSpPr>
      </xdr:nvSpPr>
      <xdr:spPr>
        <a:xfrm>
          <a:off x="419100" y="2828925"/>
          <a:ext cx="71532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Upon the adoption of MASB No. 29, the increase in the defined benefit liability is recognised in full as an expenses in the income statement for the current financial year.
</a:t>
          </a:r>
        </a:p>
      </xdr:txBody>
    </xdr:sp>
    <xdr:clientData/>
  </xdr:twoCellAnchor>
  <xdr:twoCellAnchor>
    <xdr:from>
      <xdr:col>1</xdr:col>
      <xdr:colOff>0</xdr:colOff>
      <xdr:row>17</xdr:row>
      <xdr:rowOff>0</xdr:rowOff>
    </xdr:from>
    <xdr:to>
      <xdr:col>11</xdr:col>
      <xdr:colOff>0</xdr:colOff>
      <xdr:row>17</xdr:row>
      <xdr:rowOff>0</xdr:rowOff>
    </xdr:to>
    <xdr:sp>
      <xdr:nvSpPr>
        <xdr:cNvPr id="36" name="TextBox 39"/>
        <xdr:cNvSpPr txBox="1">
          <a:spLocks noChangeArrowheads="1"/>
        </xdr:cNvSpPr>
      </xdr:nvSpPr>
      <xdr:spPr>
        <a:xfrm>
          <a:off x="400050" y="2828925"/>
          <a:ext cx="73628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Upon the adoption of MASB No. 29, the increase in the defined benefit liability is recognised in full as an expense in the income statement for the current financial year.
</a:t>
          </a:r>
        </a:p>
      </xdr:txBody>
    </xdr:sp>
    <xdr:clientData/>
  </xdr:twoCellAnchor>
  <xdr:twoCellAnchor>
    <xdr:from>
      <xdr:col>0</xdr:col>
      <xdr:colOff>381000</xdr:colOff>
      <xdr:row>17</xdr:row>
      <xdr:rowOff>0</xdr:rowOff>
    </xdr:from>
    <xdr:to>
      <xdr:col>10</xdr:col>
      <xdr:colOff>733425</xdr:colOff>
      <xdr:row>17</xdr:row>
      <xdr:rowOff>0</xdr:rowOff>
    </xdr:to>
    <xdr:sp>
      <xdr:nvSpPr>
        <xdr:cNvPr id="37" name="TextBox 40"/>
        <xdr:cNvSpPr txBox="1">
          <a:spLocks noChangeArrowheads="1"/>
        </xdr:cNvSpPr>
      </xdr:nvSpPr>
      <xdr:spPr>
        <a:xfrm>
          <a:off x="381000" y="2828925"/>
          <a:ext cx="72294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Upon the adoption of the MASB Standard No. 29, the increase in the defined liability is recognised in full as an expenses in the income statement for the current financial year.</a:t>
          </a:r>
        </a:p>
      </xdr:txBody>
    </xdr:sp>
    <xdr:clientData/>
  </xdr:twoCellAnchor>
  <xdr:twoCellAnchor>
    <xdr:from>
      <xdr:col>2</xdr:col>
      <xdr:colOff>28575</xdr:colOff>
      <xdr:row>78</xdr:row>
      <xdr:rowOff>0</xdr:rowOff>
    </xdr:from>
    <xdr:to>
      <xdr:col>10</xdr:col>
      <xdr:colOff>714375</xdr:colOff>
      <xdr:row>78</xdr:row>
      <xdr:rowOff>0</xdr:rowOff>
    </xdr:to>
    <xdr:sp>
      <xdr:nvSpPr>
        <xdr:cNvPr id="38" name="TextBox 41"/>
        <xdr:cNvSpPr txBox="1">
          <a:spLocks noChangeArrowheads="1"/>
        </xdr:cNvSpPr>
      </xdr:nvSpPr>
      <xdr:spPr>
        <a:xfrm>
          <a:off x="666750" y="12744450"/>
          <a:ext cx="69246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Disposal of the entire equity interest in C.I. Enterprise Sdn Bhd ("CIE Disposal"), the beneficial owner of 57,080,000 ordinary shares of RM1.00 each representing 28.79% equity interest in KFC Holdings (Malaysia) Bhd ("KFCH");</a:t>
          </a:r>
        </a:p>
      </xdr:txBody>
    </xdr:sp>
    <xdr:clientData/>
  </xdr:twoCellAnchor>
  <xdr:twoCellAnchor>
    <xdr:from>
      <xdr:col>2</xdr:col>
      <xdr:colOff>47625</xdr:colOff>
      <xdr:row>78</xdr:row>
      <xdr:rowOff>0</xdr:rowOff>
    </xdr:from>
    <xdr:to>
      <xdr:col>10</xdr:col>
      <xdr:colOff>714375</xdr:colOff>
      <xdr:row>78</xdr:row>
      <xdr:rowOff>0</xdr:rowOff>
    </xdr:to>
    <xdr:sp>
      <xdr:nvSpPr>
        <xdr:cNvPr id="39" name="TextBox 42"/>
        <xdr:cNvSpPr txBox="1">
          <a:spLocks noChangeArrowheads="1"/>
        </xdr:cNvSpPr>
      </xdr:nvSpPr>
      <xdr:spPr>
        <a:xfrm>
          <a:off x="685800" y="12744450"/>
          <a:ext cx="69056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Acquisition of 51% equity interest in Permanis Sdn Bhd  comprising 20,400,000 ordinary shares of RM1.00 each ("51% Permanis Acquisition"); and</a:t>
          </a:r>
        </a:p>
      </xdr:txBody>
    </xdr:sp>
    <xdr:clientData/>
  </xdr:twoCellAnchor>
  <xdr:twoCellAnchor>
    <xdr:from>
      <xdr:col>2</xdr:col>
      <xdr:colOff>0</xdr:colOff>
      <xdr:row>78</xdr:row>
      <xdr:rowOff>0</xdr:rowOff>
    </xdr:from>
    <xdr:to>
      <xdr:col>10</xdr:col>
      <xdr:colOff>714375</xdr:colOff>
      <xdr:row>78</xdr:row>
      <xdr:rowOff>0</xdr:rowOff>
    </xdr:to>
    <xdr:sp>
      <xdr:nvSpPr>
        <xdr:cNvPr id="40" name="TextBox 43"/>
        <xdr:cNvSpPr txBox="1">
          <a:spLocks noChangeArrowheads="1"/>
        </xdr:cNvSpPr>
      </xdr:nvSpPr>
      <xdr:spPr>
        <a:xfrm>
          <a:off x="638175" y="12744450"/>
          <a:ext cx="69532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Acquisition of the entire equity interest in Pep Bottlers Sdn Bhd which holds the remaining 49% equity in Permanis Sdn Bhd ("Pep Bottlers Acquisition").</a:t>
          </a:r>
        </a:p>
      </xdr:txBody>
    </xdr:sp>
    <xdr:clientData/>
  </xdr:twoCellAnchor>
  <xdr:twoCellAnchor>
    <xdr:from>
      <xdr:col>1</xdr:col>
      <xdr:colOff>28575</xdr:colOff>
      <xdr:row>78</xdr:row>
      <xdr:rowOff>0</xdr:rowOff>
    </xdr:from>
    <xdr:to>
      <xdr:col>10</xdr:col>
      <xdr:colOff>695325</xdr:colOff>
      <xdr:row>78</xdr:row>
      <xdr:rowOff>0</xdr:rowOff>
    </xdr:to>
    <xdr:sp>
      <xdr:nvSpPr>
        <xdr:cNvPr id="41" name="TextBox 44"/>
        <xdr:cNvSpPr txBox="1">
          <a:spLocks noChangeArrowheads="1"/>
        </xdr:cNvSpPr>
      </xdr:nvSpPr>
      <xdr:spPr>
        <a:xfrm>
          <a:off x="428625" y="12744450"/>
          <a:ext cx="71437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a:t>
          </a:r>
        </a:p>
      </xdr:txBody>
    </xdr:sp>
    <xdr:clientData/>
  </xdr:twoCellAnchor>
  <xdr:twoCellAnchor>
    <xdr:from>
      <xdr:col>1</xdr:col>
      <xdr:colOff>19050</xdr:colOff>
      <xdr:row>116</xdr:row>
      <xdr:rowOff>0</xdr:rowOff>
    </xdr:from>
    <xdr:to>
      <xdr:col>10</xdr:col>
      <xdr:colOff>714375</xdr:colOff>
      <xdr:row>116</xdr:row>
      <xdr:rowOff>0</xdr:rowOff>
    </xdr:to>
    <xdr:sp>
      <xdr:nvSpPr>
        <xdr:cNvPr id="42" name="TextBox 46"/>
        <xdr:cNvSpPr txBox="1">
          <a:spLocks noChangeArrowheads="1"/>
        </xdr:cNvSpPr>
      </xdr:nvSpPr>
      <xdr:spPr>
        <a:xfrm>
          <a:off x="419100" y="18973800"/>
          <a:ext cx="71723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amount of Recurrent Related Party Transactions for the period from 1st April 2004 to 30th November 2004 with Pizza Hut Restaurants Sdn Bhd had exceeded the shareholders' mandate obtained on 7th May 2004 by 1.11% or RM0.398 million of the Group's Net Tangible Assets of RM36.011 million.</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75</xdr:row>
      <xdr:rowOff>0</xdr:rowOff>
    </xdr:from>
    <xdr:to>
      <xdr:col>10</xdr:col>
      <xdr:colOff>0</xdr:colOff>
      <xdr:row>77</xdr:row>
      <xdr:rowOff>66675</xdr:rowOff>
    </xdr:to>
    <xdr:sp>
      <xdr:nvSpPr>
        <xdr:cNvPr id="1" name="TextBox 1"/>
        <xdr:cNvSpPr txBox="1">
          <a:spLocks noChangeArrowheads="1"/>
        </xdr:cNvSpPr>
      </xdr:nvSpPr>
      <xdr:spPr>
        <a:xfrm>
          <a:off x="409575" y="12249150"/>
          <a:ext cx="5953125" cy="3905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 total of 57,377,835 detachable warrants were issued on 24th June 2004 in conjunction with the Rights Issue.</a:t>
          </a:r>
        </a:p>
      </xdr:txBody>
    </xdr:sp>
    <xdr:clientData/>
  </xdr:twoCellAnchor>
  <xdr:twoCellAnchor>
    <xdr:from>
      <xdr:col>1</xdr:col>
      <xdr:colOff>19050</xdr:colOff>
      <xdr:row>98</xdr:row>
      <xdr:rowOff>0</xdr:rowOff>
    </xdr:from>
    <xdr:to>
      <xdr:col>10</xdr:col>
      <xdr:colOff>0</xdr:colOff>
      <xdr:row>98</xdr:row>
      <xdr:rowOff>0</xdr:rowOff>
    </xdr:to>
    <xdr:sp>
      <xdr:nvSpPr>
        <xdr:cNvPr id="2" name="TextBox 2"/>
        <xdr:cNvSpPr txBox="1">
          <a:spLocks noChangeArrowheads="1"/>
        </xdr:cNvSpPr>
      </xdr:nvSpPr>
      <xdr:spPr>
        <a:xfrm>
          <a:off x="361950" y="15973425"/>
          <a:ext cx="60007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Board of Directors recommends a first and final dividend of 0.7% less income tax (preceding year: 0.7%, less income tax) </a:t>
          </a:r>
        </a:p>
      </xdr:txBody>
    </xdr:sp>
    <xdr:clientData/>
  </xdr:twoCellAnchor>
  <xdr:twoCellAnchor>
    <xdr:from>
      <xdr:col>2</xdr:col>
      <xdr:colOff>28575</xdr:colOff>
      <xdr:row>102</xdr:row>
      <xdr:rowOff>0</xdr:rowOff>
    </xdr:from>
    <xdr:to>
      <xdr:col>10</xdr:col>
      <xdr:colOff>0</xdr:colOff>
      <xdr:row>102</xdr:row>
      <xdr:rowOff>0</xdr:rowOff>
    </xdr:to>
    <xdr:sp>
      <xdr:nvSpPr>
        <xdr:cNvPr id="3" name="TextBox 3"/>
        <xdr:cNvSpPr txBox="1">
          <a:spLocks noChangeArrowheads="1"/>
        </xdr:cNvSpPr>
      </xdr:nvSpPr>
      <xdr:spPr>
        <a:xfrm>
          <a:off x="666750" y="16621125"/>
          <a:ext cx="56959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Basic loss per share of the Group is calculated by dividing the net loss attributable ro shareholders by weighted average number of ordinary shares in issue during the current reporting quarter and financial year-to-date.</a:t>
          </a:r>
        </a:p>
      </xdr:txBody>
    </xdr:sp>
    <xdr:clientData/>
  </xdr:twoCellAnchor>
  <xdr:twoCellAnchor>
    <xdr:from>
      <xdr:col>2</xdr:col>
      <xdr:colOff>47625</xdr:colOff>
      <xdr:row>57</xdr:row>
      <xdr:rowOff>0</xdr:rowOff>
    </xdr:from>
    <xdr:to>
      <xdr:col>9</xdr:col>
      <xdr:colOff>581025</xdr:colOff>
      <xdr:row>57</xdr:row>
      <xdr:rowOff>0</xdr:rowOff>
    </xdr:to>
    <xdr:sp>
      <xdr:nvSpPr>
        <xdr:cNvPr id="4" name="TextBox 4"/>
        <xdr:cNvSpPr txBox="1">
          <a:spLocks noChangeArrowheads="1"/>
        </xdr:cNvSpPr>
      </xdr:nvSpPr>
      <xdr:spPr>
        <a:xfrm>
          <a:off x="685800" y="9315450"/>
          <a:ext cx="53911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purchases or disposals of quoted securities for the quarter under review except as stated in Note (b) below.
</a:t>
          </a:r>
        </a:p>
      </xdr:txBody>
    </xdr:sp>
    <xdr:clientData/>
  </xdr:twoCellAnchor>
  <xdr:twoCellAnchor>
    <xdr:from>
      <xdr:col>1</xdr:col>
      <xdr:colOff>28575</xdr:colOff>
      <xdr:row>7</xdr:row>
      <xdr:rowOff>152400</xdr:rowOff>
    </xdr:from>
    <xdr:to>
      <xdr:col>10</xdr:col>
      <xdr:colOff>0</xdr:colOff>
      <xdr:row>19</xdr:row>
      <xdr:rowOff>47625</xdr:rowOff>
    </xdr:to>
    <xdr:sp>
      <xdr:nvSpPr>
        <xdr:cNvPr id="5" name="TextBox 5"/>
        <xdr:cNvSpPr txBox="1">
          <a:spLocks noChangeArrowheads="1"/>
        </xdr:cNvSpPr>
      </xdr:nvSpPr>
      <xdr:spPr>
        <a:xfrm>
          <a:off x="371475" y="1352550"/>
          <a:ext cx="5991225" cy="18383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Group revenue for the current quarter recorded a decrease of  16.9% over the preceding year corresponding period attributable mainly to a drop in revenue from the beverages division which in turn is attributed to slower off-take due to a nation wide decline in the Carbonated Soft Drink category coupled with an overall reduction in consumer spending.
The Group reported a loss before tax of RM6.456 million compared to a profit before tax of RM2.448 million in the preceding year corresponding period. The loss was partly due to one off provision made at the subsidiary companies amounting to RM12.33 million in respect of missing bottles and pallets, specific provision for bad debts, inventories written off, impairment loss on properties and an additional provision for interest in respect of a legal case of RM1.15 million. Further, included in the Other operating income is a write back of interest on advances payable to a creditor.</a:t>
          </a:r>
        </a:p>
      </xdr:txBody>
    </xdr:sp>
    <xdr:clientData/>
  </xdr:twoCellAnchor>
  <xdr:twoCellAnchor>
    <xdr:from>
      <xdr:col>1</xdr:col>
      <xdr:colOff>28575</xdr:colOff>
      <xdr:row>21</xdr:row>
      <xdr:rowOff>0</xdr:rowOff>
    </xdr:from>
    <xdr:to>
      <xdr:col>9</xdr:col>
      <xdr:colOff>695325</xdr:colOff>
      <xdr:row>21</xdr:row>
      <xdr:rowOff>0</xdr:rowOff>
    </xdr:to>
    <xdr:sp>
      <xdr:nvSpPr>
        <xdr:cNvPr id="6" name="TextBox 6"/>
        <xdr:cNvSpPr txBox="1">
          <a:spLocks noChangeArrowheads="1"/>
        </xdr:cNvSpPr>
      </xdr:nvSpPr>
      <xdr:spPr>
        <a:xfrm>
          <a:off x="371475" y="3467100"/>
          <a:ext cx="58197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current quarter's profit before tax of RM2.45 million represents a decrease of 25% over the preceding quarter's profit before tax of RM3.28 million were mainly due to sharp price increases in raw material for the current quarter.
</a:t>
          </a:r>
        </a:p>
      </xdr:txBody>
    </xdr:sp>
    <xdr:clientData/>
  </xdr:twoCellAnchor>
  <xdr:twoCellAnchor>
    <xdr:from>
      <xdr:col>1</xdr:col>
      <xdr:colOff>38100</xdr:colOff>
      <xdr:row>53</xdr:row>
      <xdr:rowOff>0</xdr:rowOff>
    </xdr:from>
    <xdr:to>
      <xdr:col>9</xdr:col>
      <xdr:colOff>276225</xdr:colOff>
      <xdr:row>53</xdr:row>
      <xdr:rowOff>38100</xdr:rowOff>
    </xdr:to>
    <xdr:sp>
      <xdr:nvSpPr>
        <xdr:cNvPr id="7" name="TextBox 7"/>
        <xdr:cNvSpPr txBox="1">
          <a:spLocks noChangeArrowheads="1"/>
        </xdr:cNvSpPr>
      </xdr:nvSpPr>
      <xdr:spPr>
        <a:xfrm>
          <a:off x="381000" y="8667750"/>
          <a:ext cx="5391150" cy="381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Group's effective tax rate is higher than the statutory tax rate as the tax charge relates to tax on profits of certain subsidiaries which cannot be set-off against losses of other subsidiaries for tax purposes as group relief is not available.
</a:t>
          </a:r>
        </a:p>
      </xdr:txBody>
    </xdr:sp>
    <xdr:clientData/>
  </xdr:twoCellAnchor>
  <xdr:twoCellAnchor>
    <xdr:from>
      <xdr:col>2</xdr:col>
      <xdr:colOff>38100</xdr:colOff>
      <xdr:row>54</xdr:row>
      <xdr:rowOff>0</xdr:rowOff>
    </xdr:from>
    <xdr:to>
      <xdr:col>10</xdr:col>
      <xdr:colOff>0</xdr:colOff>
      <xdr:row>54</xdr:row>
      <xdr:rowOff>0</xdr:rowOff>
    </xdr:to>
    <xdr:sp>
      <xdr:nvSpPr>
        <xdr:cNvPr id="8" name="TextBox 8"/>
        <xdr:cNvSpPr txBox="1">
          <a:spLocks noChangeArrowheads="1"/>
        </xdr:cNvSpPr>
      </xdr:nvSpPr>
      <xdr:spPr>
        <a:xfrm>
          <a:off x="676275" y="8829675"/>
          <a:ext cx="5686425" cy="0"/>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86</xdr:row>
      <xdr:rowOff>19050</xdr:rowOff>
    </xdr:from>
    <xdr:to>
      <xdr:col>10</xdr:col>
      <xdr:colOff>0</xdr:colOff>
      <xdr:row>88</xdr:row>
      <xdr:rowOff>38100</xdr:rowOff>
    </xdr:to>
    <xdr:sp>
      <xdr:nvSpPr>
        <xdr:cNvPr id="9" name="TextBox 9"/>
        <xdr:cNvSpPr txBox="1">
          <a:spLocks noChangeArrowheads="1"/>
        </xdr:cNvSpPr>
      </xdr:nvSpPr>
      <xdr:spPr>
        <a:xfrm>
          <a:off x="361950" y="14049375"/>
          <a:ext cx="6000750" cy="3429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changes in the material litigations of the Group since the last annual balance sheet date up to the date of this report except as disclosed below:-</a:t>
          </a:r>
        </a:p>
      </xdr:txBody>
    </xdr:sp>
    <xdr:clientData/>
  </xdr:twoCellAnchor>
  <xdr:twoCellAnchor>
    <xdr:from>
      <xdr:col>1</xdr:col>
      <xdr:colOff>28575</xdr:colOff>
      <xdr:row>60</xdr:row>
      <xdr:rowOff>0</xdr:rowOff>
    </xdr:from>
    <xdr:to>
      <xdr:col>9</xdr:col>
      <xdr:colOff>590550</xdr:colOff>
      <xdr:row>60</xdr:row>
      <xdr:rowOff>0</xdr:rowOff>
    </xdr:to>
    <xdr:sp>
      <xdr:nvSpPr>
        <xdr:cNvPr id="10" name="TextBox 10"/>
        <xdr:cNvSpPr txBox="1">
          <a:spLocks noChangeArrowheads="1"/>
        </xdr:cNvSpPr>
      </xdr:nvSpPr>
      <xdr:spPr>
        <a:xfrm>
          <a:off x="371475" y="9801225"/>
          <a:ext cx="57150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1</xdr:col>
      <xdr:colOff>0</xdr:colOff>
      <xdr:row>32</xdr:row>
      <xdr:rowOff>0</xdr:rowOff>
    </xdr:from>
    <xdr:to>
      <xdr:col>10</xdr:col>
      <xdr:colOff>0</xdr:colOff>
      <xdr:row>32</xdr:row>
      <xdr:rowOff>0</xdr:rowOff>
    </xdr:to>
    <xdr:sp>
      <xdr:nvSpPr>
        <xdr:cNvPr id="11" name="TextBox 11"/>
        <xdr:cNvSpPr txBox="1">
          <a:spLocks noChangeArrowheads="1"/>
        </xdr:cNvSpPr>
      </xdr:nvSpPr>
      <xdr:spPr>
        <a:xfrm>
          <a:off x="342900" y="5248275"/>
          <a:ext cx="60198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shall endeavor to further reduce operating costs to ensure its existing products remain attractive in the current market environment.
</a:t>
          </a:r>
        </a:p>
      </xdr:txBody>
    </xdr:sp>
    <xdr:clientData/>
  </xdr:twoCellAnchor>
  <xdr:twoCellAnchor>
    <xdr:from>
      <xdr:col>2</xdr:col>
      <xdr:colOff>19050</xdr:colOff>
      <xdr:row>60</xdr:row>
      <xdr:rowOff>0</xdr:rowOff>
    </xdr:from>
    <xdr:to>
      <xdr:col>10</xdr:col>
      <xdr:colOff>0</xdr:colOff>
      <xdr:row>60</xdr:row>
      <xdr:rowOff>0</xdr:rowOff>
    </xdr:to>
    <xdr:sp>
      <xdr:nvSpPr>
        <xdr:cNvPr id="12" name="TextBox 12"/>
        <xdr:cNvSpPr txBox="1">
          <a:spLocks noChangeArrowheads="1"/>
        </xdr:cNvSpPr>
      </xdr:nvSpPr>
      <xdr:spPr>
        <a:xfrm>
          <a:off x="657225" y="9801225"/>
          <a:ext cx="5705475" cy="0"/>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10</xdr:col>
      <xdr:colOff>0</xdr:colOff>
      <xdr:row>60</xdr:row>
      <xdr:rowOff>0</xdr:rowOff>
    </xdr:to>
    <xdr:sp>
      <xdr:nvSpPr>
        <xdr:cNvPr id="13" name="TextBox 13"/>
        <xdr:cNvSpPr txBox="1">
          <a:spLocks noChangeArrowheads="1"/>
        </xdr:cNvSpPr>
      </xdr:nvSpPr>
      <xdr:spPr>
        <a:xfrm>
          <a:off x="361950" y="9801225"/>
          <a:ext cx="60007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20th December 2002, the Company had announced that it proposed to participate in a reorganisation scheme which involves the Company, Ayamas Food Corporation Berhad and KFC Holdings (Malaysia) Berhad ("KFC") in various proposals to reorganise the group structure and strengthen the respective companies' financial conditions ("Proposed Reorganisation Scheme").
To facilitate the Proposed Reorganisation Scheme, the Company proposed the following:-
</a:t>
          </a:r>
        </a:p>
      </xdr:txBody>
    </xdr:sp>
    <xdr:clientData/>
  </xdr:twoCellAnchor>
  <xdr:twoCellAnchor>
    <xdr:from>
      <xdr:col>2</xdr:col>
      <xdr:colOff>19050</xdr:colOff>
      <xdr:row>60</xdr:row>
      <xdr:rowOff>0</xdr:rowOff>
    </xdr:from>
    <xdr:to>
      <xdr:col>10</xdr:col>
      <xdr:colOff>0</xdr:colOff>
      <xdr:row>60</xdr:row>
      <xdr:rowOff>0</xdr:rowOff>
    </xdr:to>
    <xdr:sp>
      <xdr:nvSpPr>
        <xdr:cNvPr id="14" name="TextBox 14"/>
        <xdr:cNvSpPr txBox="1">
          <a:spLocks noChangeArrowheads="1"/>
        </xdr:cNvSpPr>
      </xdr:nvSpPr>
      <xdr:spPr>
        <a:xfrm>
          <a:off x="657225" y="9801225"/>
          <a:ext cx="57054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Disposal of the entire equity interest in C.I. Enterprise Sdn Bhd, a wholly-owned subsidiary of the Company, comprising 300,000 ordinary shares of RM1.00 each to QSR Brands Sdn Bhd (formerly known as Good Platform Sdn Bhd) for  a cash consideration of RM1.00 and the assumption of the corporate guarantee of RM198 million given by the Company to Alliance Bank Malaysia Berhad ("Proposed CIE Disposal");</a:t>
          </a:r>
        </a:p>
      </xdr:txBody>
    </xdr:sp>
    <xdr:clientData/>
  </xdr:twoCellAnchor>
  <xdr:twoCellAnchor>
    <xdr:from>
      <xdr:col>2</xdr:col>
      <xdr:colOff>28575</xdr:colOff>
      <xdr:row>60</xdr:row>
      <xdr:rowOff>0</xdr:rowOff>
    </xdr:from>
    <xdr:to>
      <xdr:col>9</xdr:col>
      <xdr:colOff>666750</xdr:colOff>
      <xdr:row>60</xdr:row>
      <xdr:rowOff>0</xdr:rowOff>
    </xdr:to>
    <xdr:sp>
      <xdr:nvSpPr>
        <xdr:cNvPr id="15" name="TextBox 15"/>
        <xdr:cNvSpPr txBox="1">
          <a:spLocks noChangeArrowheads="1"/>
        </xdr:cNvSpPr>
      </xdr:nvSpPr>
      <xdr:spPr>
        <a:xfrm>
          <a:off x="666750" y="9801225"/>
          <a:ext cx="5495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Renounceable Rights Issue of 57,377,835 new ordinary shares of RM1.00 each together with 57,377,835 free new detachable warrants on the basis of one (1) Rights Share held and one (1) Warrant for every One (1) existing ordinary share of RM1.00 each held at a proposed issue price of RM1.00 per Rights Share ("Proposed Rights Issue");</a:t>
          </a:r>
        </a:p>
      </xdr:txBody>
    </xdr:sp>
    <xdr:clientData/>
  </xdr:twoCellAnchor>
  <xdr:twoCellAnchor>
    <xdr:from>
      <xdr:col>2</xdr:col>
      <xdr:colOff>0</xdr:colOff>
      <xdr:row>60</xdr:row>
      <xdr:rowOff>0</xdr:rowOff>
    </xdr:from>
    <xdr:to>
      <xdr:col>9</xdr:col>
      <xdr:colOff>666750</xdr:colOff>
      <xdr:row>60</xdr:row>
      <xdr:rowOff>0</xdr:rowOff>
    </xdr:to>
    <xdr:sp>
      <xdr:nvSpPr>
        <xdr:cNvPr id="16" name="TextBox 16"/>
        <xdr:cNvSpPr txBox="1">
          <a:spLocks noChangeArrowheads="1"/>
        </xdr:cNvSpPr>
      </xdr:nvSpPr>
      <xdr:spPr>
        <a:xfrm>
          <a:off x="638175" y="9801225"/>
          <a:ext cx="55245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Acquisition of 51% equity interest in Permanis Sdn Bhd comprising 20,400,000 ordinary shares of RM1.00 each, from Urban Fetch Sdn Bhd for a cash consideration of RM2.3 million and the assumption of liabilities amounting to RM34.42 million ("Proposed 51% Permanis Acquisition");</a:t>
          </a:r>
        </a:p>
      </xdr:txBody>
    </xdr:sp>
    <xdr:clientData/>
  </xdr:twoCellAnchor>
  <xdr:twoCellAnchor>
    <xdr:from>
      <xdr:col>2</xdr:col>
      <xdr:colOff>28575</xdr:colOff>
      <xdr:row>60</xdr:row>
      <xdr:rowOff>0</xdr:rowOff>
    </xdr:from>
    <xdr:to>
      <xdr:col>9</xdr:col>
      <xdr:colOff>676275</xdr:colOff>
      <xdr:row>60</xdr:row>
      <xdr:rowOff>0</xdr:rowOff>
    </xdr:to>
    <xdr:sp>
      <xdr:nvSpPr>
        <xdr:cNvPr id="17" name="TextBox 17"/>
        <xdr:cNvSpPr txBox="1">
          <a:spLocks noChangeArrowheads="1"/>
        </xdr:cNvSpPr>
      </xdr:nvSpPr>
      <xdr:spPr>
        <a:xfrm>
          <a:off x="666750" y="9801225"/>
          <a:ext cx="55054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Acquisition of the entire interest in Pep Bottlers Sdn Bhd, comprising 300,000 ordinary shares of RM1.00 each, from KFC for a cash consideration of RM35.28 million ("Proposed Pep Bottlers Acquisition"); and</a:t>
          </a:r>
        </a:p>
      </xdr:txBody>
    </xdr:sp>
    <xdr:clientData/>
  </xdr:twoCellAnchor>
  <xdr:twoCellAnchor>
    <xdr:from>
      <xdr:col>2</xdr:col>
      <xdr:colOff>19050</xdr:colOff>
      <xdr:row>60</xdr:row>
      <xdr:rowOff>0</xdr:rowOff>
    </xdr:from>
    <xdr:to>
      <xdr:col>10</xdr:col>
      <xdr:colOff>0</xdr:colOff>
      <xdr:row>60</xdr:row>
      <xdr:rowOff>0</xdr:rowOff>
    </xdr:to>
    <xdr:sp>
      <xdr:nvSpPr>
        <xdr:cNvPr id="18" name="TextBox 18"/>
        <xdr:cNvSpPr txBox="1">
          <a:spLocks noChangeArrowheads="1"/>
        </xdr:cNvSpPr>
      </xdr:nvSpPr>
      <xdr:spPr>
        <a:xfrm>
          <a:off x="657225" y="9801225"/>
          <a:ext cx="57054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Barring unforeseen circumstances, the submission to the Securities Commission for the Proposals is expected to be made within six (6) months from the date of the announcement.</a:t>
          </a:r>
        </a:p>
      </xdr:txBody>
    </xdr:sp>
    <xdr:clientData/>
  </xdr:twoCellAnchor>
  <xdr:twoCellAnchor>
    <xdr:from>
      <xdr:col>1</xdr:col>
      <xdr:colOff>9525</xdr:colOff>
      <xdr:row>60</xdr:row>
      <xdr:rowOff>0</xdr:rowOff>
    </xdr:from>
    <xdr:to>
      <xdr:col>10</xdr:col>
      <xdr:colOff>0</xdr:colOff>
      <xdr:row>60</xdr:row>
      <xdr:rowOff>0</xdr:rowOff>
    </xdr:to>
    <xdr:sp>
      <xdr:nvSpPr>
        <xdr:cNvPr id="19" name="TextBox 19"/>
        <xdr:cNvSpPr txBox="1">
          <a:spLocks noChangeArrowheads="1"/>
        </xdr:cNvSpPr>
      </xdr:nvSpPr>
      <xdr:spPr>
        <a:xfrm>
          <a:off x="352425" y="9801225"/>
          <a:ext cx="60102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51% Permanis Acquisition and Proposed Pep Bottlers Acquisition are collectively referred to as the "Proposed Acquisitions".</a:t>
          </a:r>
        </a:p>
      </xdr:txBody>
    </xdr:sp>
    <xdr:clientData/>
  </xdr:twoCellAnchor>
  <xdr:twoCellAnchor>
    <xdr:from>
      <xdr:col>2</xdr:col>
      <xdr:colOff>9525</xdr:colOff>
      <xdr:row>60</xdr:row>
      <xdr:rowOff>0</xdr:rowOff>
    </xdr:from>
    <xdr:to>
      <xdr:col>10</xdr:col>
      <xdr:colOff>0</xdr:colOff>
      <xdr:row>60</xdr:row>
      <xdr:rowOff>0</xdr:rowOff>
    </xdr:to>
    <xdr:sp>
      <xdr:nvSpPr>
        <xdr:cNvPr id="20" name="TextBox 20"/>
        <xdr:cNvSpPr txBox="1">
          <a:spLocks noChangeArrowheads="1"/>
        </xdr:cNvSpPr>
      </xdr:nvSpPr>
      <xdr:spPr>
        <a:xfrm>
          <a:off x="647700" y="9801225"/>
          <a:ext cx="57150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CIE Disposal, Proposed Rights Issue and Proposed Acquisitions are collectively referred to as the "Proposals".</a:t>
          </a:r>
        </a:p>
      </xdr:txBody>
    </xdr:sp>
    <xdr:clientData/>
  </xdr:twoCellAnchor>
  <xdr:twoCellAnchor>
    <xdr:from>
      <xdr:col>2</xdr:col>
      <xdr:colOff>19050</xdr:colOff>
      <xdr:row>60</xdr:row>
      <xdr:rowOff>0</xdr:rowOff>
    </xdr:from>
    <xdr:to>
      <xdr:col>9</xdr:col>
      <xdr:colOff>600075</xdr:colOff>
      <xdr:row>60</xdr:row>
      <xdr:rowOff>0</xdr:rowOff>
    </xdr:to>
    <xdr:sp>
      <xdr:nvSpPr>
        <xdr:cNvPr id="21" name="TextBox 21"/>
        <xdr:cNvSpPr txBox="1">
          <a:spLocks noChangeArrowheads="1"/>
        </xdr:cNvSpPr>
      </xdr:nvSpPr>
      <xdr:spPr>
        <a:xfrm>
          <a:off x="657225" y="9801225"/>
          <a:ext cx="54387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Proposals are further subject to the approvals of the relevant authorities.</a:t>
          </a:r>
        </a:p>
      </xdr:txBody>
    </xdr:sp>
    <xdr:clientData/>
  </xdr:twoCellAnchor>
  <xdr:twoCellAnchor>
    <xdr:from>
      <xdr:col>3</xdr:col>
      <xdr:colOff>0</xdr:colOff>
      <xdr:row>57</xdr:row>
      <xdr:rowOff>0</xdr:rowOff>
    </xdr:from>
    <xdr:to>
      <xdr:col>9</xdr:col>
      <xdr:colOff>866775</xdr:colOff>
      <xdr:row>57</xdr:row>
      <xdr:rowOff>0</xdr:rowOff>
    </xdr:to>
    <xdr:sp>
      <xdr:nvSpPr>
        <xdr:cNvPr id="22" name="TextBox 22"/>
        <xdr:cNvSpPr txBox="1">
          <a:spLocks noChangeArrowheads="1"/>
        </xdr:cNvSpPr>
      </xdr:nvSpPr>
      <xdr:spPr>
        <a:xfrm>
          <a:off x="1038225" y="9315450"/>
          <a:ext cx="53244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1</xdr:col>
      <xdr:colOff>19050</xdr:colOff>
      <xdr:row>60</xdr:row>
      <xdr:rowOff>0</xdr:rowOff>
    </xdr:from>
    <xdr:to>
      <xdr:col>9</xdr:col>
      <xdr:colOff>590550</xdr:colOff>
      <xdr:row>60</xdr:row>
      <xdr:rowOff>0</xdr:rowOff>
    </xdr:to>
    <xdr:sp>
      <xdr:nvSpPr>
        <xdr:cNvPr id="23" name="TextBox 23"/>
        <xdr:cNvSpPr txBox="1">
          <a:spLocks noChangeArrowheads="1"/>
        </xdr:cNvSpPr>
      </xdr:nvSpPr>
      <xdr:spPr>
        <a:xfrm>
          <a:off x="361950" y="9801225"/>
          <a:ext cx="57245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14th March 2003, the Company announced that, as part of the Proposed Reorganisation Scheme, the Company and Doe Industries Sdn Bhd, a wholly-owned subsidiary, have entered into a Debt Settlement Agreement ("DSA") with Malaysian Assurance Alliance Berhad ("MAA") for the proposed settlement of the principal amount owing by Doe to MAA amounting to RM15.0 million as at 28th February 2003 via the issuance of 14,851,485 new ordinary shares of RM1.00 each in the Company ("Proposed Debt Settlement").</a:t>
          </a:r>
        </a:p>
      </xdr:txBody>
    </xdr:sp>
    <xdr:clientData/>
  </xdr:twoCellAnchor>
  <xdr:twoCellAnchor>
    <xdr:from>
      <xdr:col>2</xdr:col>
      <xdr:colOff>0</xdr:colOff>
      <xdr:row>60</xdr:row>
      <xdr:rowOff>0</xdr:rowOff>
    </xdr:from>
    <xdr:to>
      <xdr:col>9</xdr:col>
      <xdr:colOff>666750</xdr:colOff>
      <xdr:row>60</xdr:row>
      <xdr:rowOff>0</xdr:rowOff>
    </xdr:to>
    <xdr:sp>
      <xdr:nvSpPr>
        <xdr:cNvPr id="24" name="TextBox 24"/>
        <xdr:cNvSpPr txBox="1">
          <a:spLocks noChangeArrowheads="1"/>
        </xdr:cNvSpPr>
      </xdr:nvSpPr>
      <xdr:spPr>
        <a:xfrm>
          <a:off x="638175" y="9801225"/>
          <a:ext cx="55245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Debt Settlement is conditional on the Proposed CIE Disposal, Proposed Rights Issue and Proposed Acquisitions, but not vice versa.</a:t>
          </a:r>
        </a:p>
      </xdr:txBody>
    </xdr:sp>
    <xdr:clientData/>
  </xdr:twoCellAnchor>
  <xdr:twoCellAnchor>
    <xdr:from>
      <xdr:col>1</xdr:col>
      <xdr:colOff>9525</xdr:colOff>
      <xdr:row>60</xdr:row>
      <xdr:rowOff>0</xdr:rowOff>
    </xdr:from>
    <xdr:to>
      <xdr:col>9</xdr:col>
      <xdr:colOff>590550</xdr:colOff>
      <xdr:row>60</xdr:row>
      <xdr:rowOff>0</xdr:rowOff>
    </xdr:to>
    <xdr:sp>
      <xdr:nvSpPr>
        <xdr:cNvPr id="25" name="TextBox 25"/>
        <xdr:cNvSpPr txBox="1">
          <a:spLocks noChangeArrowheads="1"/>
        </xdr:cNvSpPr>
      </xdr:nvSpPr>
      <xdr:spPr>
        <a:xfrm>
          <a:off x="352425" y="9801225"/>
          <a:ext cx="57340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26th March 2003, the Company had submitted the relevant applications to the Securities Commission, the Foreign Investment Committee and the Ministry of International Trade and Industry, to obtain their approvals for the Proposed Reorganisation Scheme.</a:t>
          </a:r>
        </a:p>
      </xdr:txBody>
    </xdr:sp>
    <xdr:clientData/>
  </xdr:twoCellAnchor>
  <xdr:twoCellAnchor>
    <xdr:from>
      <xdr:col>2</xdr:col>
      <xdr:colOff>0</xdr:colOff>
      <xdr:row>54</xdr:row>
      <xdr:rowOff>0</xdr:rowOff>
    </xdr:from>
    <xdr:to>
      <xdr:col>9</xdr:col>
      <xdr:colOff>590550</xdr:colOff>
      <xdr:row>54</xdr:row>
      <xdr:rowOff>0</xdr:rowOff>
    </xdr:to>
    <xdr:sp>
      <xdr:nvSpPr>
        <xdr:cNvPr id="26" name="TextBox 26"/>
        <xdr:cNvSpPr txBox="1">
          <a:spLocks noChangeArrowheads="1"/>
        </xdr:cNvSpPr>
      </xdr:nvSpPr>
      <xdr:spPr>
        <a:xfrm>
          <a:off x="638175" y="8829675"/>
          <a:ext cx="54483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29th January 2003, the Board of Directors' had announced that the Company together with C.I. Management Sdn Bhd ("CIM"), a wholly-owned subsidiary have sold the Group's investment of 2,399,971 ordinary shares of RM1.00 each representing approximately 60% equity in Hwee Ann Credit &amp; Leasing Sdn Bhd, for RM3.0 million. 
</a:t>
          </a:r>
        </a:p>
      </xdr:txBody>
    </xdr:sp>
    <xdr:clientData/>
  </xdr:twoCellAnchor>
  <xdr:twoCellAnchor>
    <xdr:from>
      <xdr:col>2</xdr:col>
      <xdr:colOff>66675</xdr:colOff>
      <xdr:row>55</xdr:row>
      <xdr:rowOff>0</xdr:rowOff>
    </xdr:from>
    <xdr:to>
      <xdr:col>9</xdr:col>
      <xdr:colOff>790575</xdr:colOff>
      <xdr:row>55</xdr:row>
      <xdr:rowOff>0</xdr:rowOff>
    </xdr:to>
    <xdr:sp>
      <xdr:nvSpPr>
        <xdr:cNvPr id="27" name="TextBox 27"/>
        <xdr:cNvSpPr txBox="1">
          <a:spLocks noChangeArrowheads="1"/>
        </xdr:cNvSpPr>
      </xdr:nvSpPr>
      <xdr:spPr>
        <a:xfrm>
          <a:off x="704850" y="8991600"/>
          <a:ext cx="5581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sales of unquoted investments or properties for the current quarter.</a:t>
          </a:r>
        </a:p>
      </xdr:txBody>
    </xdr:sp>
    <xdr:clientData/>
  </xdr:twoCellAnchor>
  <xdr:twoCellAnchor>
    <xdr:from>
      <xdr:col>1</xdr:col>
      <xdr:colOff>19050</xdr:colOff>
      <xdr:row>32</xdr:row>
      <xdr:rowOff>0</xdr:rowOff>
    </xdr:from>
    <xdr:to>
      <xdr:col>9</xdr:col>
      <xdr:colOff>581025</xdr:colOff>
      <xdr:row>32</xdr:row>
      <xdr:rowOff>0</xdr:rowOff>
    </xdr:to>
    <xdr:sp>
      <xdr:nvSpPr>
        <xdr:cNvPr id="28" name="TextBox 28"/>
        <xdr:cNvSpPr txBox="1">
          <a:spLocks noChangeArrowheads="1"/>
        </xdr:cNvSpPr>
      </xdr:nvSpPr>
      <xdr:spPr>
        <a:xfrm>
          <a:off x="361950" y="5248275"/>
          <a:ext cx="57150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Group's future prospects depend on the successful outcome of the corporate proposals under Note B8.</a:t>
          </a:r>
        </a:p>
      </xdr:txBody>
    </xdr:sp>
    <xdr:clientData/>
  </xdr:twoCellAnchor>
  <xdr:twoCellAnchor>
    <xdr:from>
      <xdr:col>2</xdr:col>
      <xdr:colOff>28575</xdr:colOff>
      <xdr:row>88</xdr:row>
      <xdr:rowOff>0</xdr:rowOff>
    </xdr:from>
    <xdr:to>
      <xdr:col>9</xdr:col>
      <xdr:colOff>581025</xdr:colOff>
      <xdr:row>88</xdr:row>
      <xdr:rowOff>0</xdr:rowOff>
    </xdr:to>
    <xdr:sp>
      <xdr:nvSpPr>
        <xdr:cNvPr id="29" name="TextBox 29"/>
        <xdr:cNvSpPr txBox="1">
          <a:spLocks noChangeArrowheads="1"/>
        </xdr:cNvSpPr>
      </xdr:nvSpPr>
      <xdr:spPr>
        <a:xfrm>
          <a:off x="666750" y="14354175"/>
          <a:ext cx="5410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suit was commenced by the Plaintiff, Perwira Affin Bank Berhad by way of a Writ action on 29th September 2000 for the recovery of the sum of RM1,241,953.35 with interest thereon and costs.</a:t>
          </a:r>
        </a:p>
      </xdr:txBody>
    </xdr:sp>
    <xdr:clientData/>
  </xdr:twoCellAnchor>
  <xdr:twoCellAnchor>
    <xdr:from>
      <xdr:col>2</xdr:col>
      <xdr:colOff>28575</xdr:colOff>
      <xdr:row>88</xdr:row>
      <xdr:rowOff>0</xdr:rowOff>
    </xdr:from>
    <xdr:to>
      <xdr:col>9</xdr:col>
      <xdr:colOff>590550</xdr:colOff>
      <xdr:row>88</xdr:row>
      <xdr:rowOff>0</xdr:rowOff>
    </xdr:to>
    <xdr:sp>
      <xdr:nvSpPr>
        <xdr:cNvPr id="30" name="TextBox 30"/>
        <xdr:cNvSpPr txBox="1">
          <a:spLocks noChangeArrowheads="1"/>
        </xdr:cNvSpPr>
      </xdr:nvSpPr>
      <xdr:spPr>
        <a:xfrm>
          <a:off x="666750" y="14354175"/>
          <a:ext cx="5419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Defendant had no record of crucial documents referred to in the Statement of Claim. The Defendant was unable to locate the said documents namely, the Deed of Assignment dated 15th June 1994 and the Notification of Assignment dated 26th May 1994. Despite repeated requests the Plaintiff's solicitors refused to extend a copy of the said documents. Hence the Defendant served a Notice to Produce pursuant to Order 24 rule 10 Rules of the High Court 1980 ("RHC").</a:t>
          </a:r>
        </a:p>
      </xdr:txBody>
    </xdr:sp>
    <xdr:clientData/>
  </xdr:twoCellAnchor>
  <xdr:twoCellAnchor>
    <xdr:from>
      <xdr:col>2</xdr:col>
      <xdr:colOff>38100</xdr:colOff>
      <xdr:row>88</xdr:row>
      <xdr:rowOff>0</xdr:rowOff>
    </xdr:from>
    <xdr:to>
      <xdr:col>9</xdr:col>
      <xdr:colOff>590550</xdr:colOff>
      <xdr:row>88</xdr:row>
      <xdr:rowOff>0</xdr:rowOff>
    </xdr:to>
    <xdr:sp>
      <xdr:nvSpPr>
        <xdr:cNvPr id="31" name="TextBox 31"/>
        <xdr:cNvSpPr txBox="1">
          <a:spLocks noChangeArrowheads="1"/>
        </xdr:cNvSpPr>
      </xdr:nvSpPr>
      <xdr:spPr>
        <a:xfrm>
          <a:off x="676275" y="14354175"/>
          <a:ext cx="5410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Plaintiff refused to comply with the said Notice. As such the Defendant was not in a position to file its Defence. Accordingly the Defendant applied for and successfully obtained an order for production and inspection of the said documents ("the Discovery Order"). A stay of proceedings was also obtained pending the compliance of the said Discovery Order.</a:t>
          </a:r>
        </a:p>
      </xdr:txBody>
    </xdr:sp>
    <xdr:clientData/>
  </xdr:twoCellAnchor>
  <xdr:twoCellAnchor>
    <xdr:from>
      <xdr:col>2</xdr:col>
      <xdr:colOff>9525</xdr:colOff>
      <xdr:row>88</xdr:row>
      <xdr:rowOff>0</xdr:rowOff>
    </xdr:from>
    <xdr:to>
      <xdr:col>9</xdr:col>
      <xdr:colOff>581025</xdr:colOff>
      <xdr:row>88</xdr:row>
      <xdr:rowOff>0</xdr:rowOff>
    </xdr:to>
    <xdr:sp>
      <xdr:nvSpPr>
        <xdr:cNvPr id="32" name="TextBox 32"/>
        <xdr:cNvSpPr txBox="1">
          <a:spLocks noChangeArrowheads="1"/>
        </xdr:cNvSpPr>
      </xdr:nvSpPr>
      <xdr:spPr>
        <a:xfrm>
          <a:off x="647700" y="14354175"/>
          <a:ext cx="54292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Yet again, the Plaintiff did not comply with their discovery obligations and they failed to provide full discovery. On account of the said failure, an application to strike out the Plaintiff's claim has been filed under Order 24 rule 16 RHC.</a:t>
          </a:r>
        </a:p>
      </xdr:txBody>
    </xdr:sp>
    <xdr:clientData/>
  </xdr:twoCellAnchor>
  <xdr:twoCellAnchor>
    <xdr:from>
      <xdr:col>2</xdr:col>
      <xdr:colOff>19050</xdr:colOff>
      <xdr:row>88</xdr:row>
      <xdr:rowOff>0</xdr:rowOff>
    </xdr:from>
    <xdr:to>
      <xdr:col>9</xdr:col>
      <xdr:colOff>581025</xdr:colOff>
      <xdr:row>88</xdr:row>
      <xdr:rowOff>0</xdr:rowOff>
    </xdr:to>
    <xdr:sp>
      <xdr:nvSpPr>
        <xdr:cNvPr id="33" name="TextBox 33"/>
        <xdr:cNvSpPr txBox="1">
          <a:spLocks noChangeArrowheads="1"/>
        </xdr:cNvSpPr>
      </xdr:nvSpPr>
      <xdr:spPr>
        <a:xfrm>
          <a:off x="657225" y="14354175"/>
          <a:ext cx="5419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C.I. Quarries (Nilai) Sdn Bhd ("CIQN"), a wholly-owned subsidiary, and Prosper Chain Quarry Industry Sdn Bhd ("PCQ") had entered into an agreement dated 15th September 1993 ("Agreement") whereby CIQN as the quarry owner, had agreed to engage the services of PCQ to set up quarry operations, equipment and facilities upon the terms and conditions stipulated in the Agreement. The Agreement was extended for a further period of five (5) years commencing from 1st January 1998 to 31 December 2002 vide CIQN's letter to PCQ dated 31st July 1997. </a:t>
          </a:r>
        </a:p>
      </xdr:txBody>
    </xdr:sp>
    <xdr:clientData/>
  </xdr:twoCellAnchor>
  <xdr:twoCellAnchor>
    <xdr:from>
      <xdr:col>2</xdr:col>
      <xdr:colOff>19050</xdr:colOff>
      <xdr:row>88</xdr:row>
      <xdr:rowOff>0</xdr:rowOff>
    </xdr:from>
    <xdr:to>
      <xdr:col>9</xdr:col>
      <xdr:colOff>590550</xdr:colOff>
      <xdr:row>88</xdr:row>
      <xdr:rowOff>0</xdr:rowOff>
    </xdr:to>
    <xdr:sp>
      <xdr:nvSpPr>
        <xdr:cNvPr id="34" name="TextBox 35"/>
        <xdr:cNvSpPr txBox="1">
          <a:spLocks noChangeArrowheads="1"/>
        </xdr:cNvSpPr>
      </xdr:nvSpPr>
      <xdr:spPr>
        <a:xfrm>
          <a:off x="657225" y="14354175"/>
          <a:ext cx="54292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5th March 2003, a letter of demand was issued to CIQN by PCQ's lawyers alleging that CIQN had wrongly terminated the Agreement vide its letter to PCQ dated 19th October 2000. It was also alleged that PCQ had suffered substantial loss and damages amounting to RM3.062 million resulting from the alleged breach of the Agreement by CIQN. Litigation of this matter is anticipated, but as of to date, no summon has been issued by PCQ against CIQN in the court of law. CIQN's lawyers have issued a reply on 14th March 2003 denying all the allegations contained in the letter of demand.</a:t>
          </a:r>
        </a:p>
      </xdr:txBody>
    </xdr:sp>
    <xdr:clientData/>
  </xdr:twoCellAnchor>
  <xdr:twoCellAnchor>
    <xdr:from>
      <xdr:col>2</xdr:col>
      <xdr:colOff>19050</xdr:colOff>
      <xdr:row>88</xdr:row>
      <xdr:rowOff>0</xdr:rowOff>
    </xdr:from>
    <xdr:to>
      <xdr:col>9</xdr:col>
      <xdr:colOff>600075</xdr:colOff>
      <xdr:row>88</xdr:row>
      <xdr:rowOff>0</xdr:rowOff>
    </xdr:to>
    <xdr:sp>
      <xdr:nvSpPr>
        <xdr:cNvPr id="35" name="TextBox 36"/>
        <xdr:cNvSpPr txBox="1">
          <a:spLocks noChangeArrowheads="1"/>
        </xdr:cNvSpPr>
      </xdr:nvSpPr>
      <xdr:spPr>
        <a:xfrm>
          <a:off x="657225" y="14354175"/>
          <a:ext cx="54387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Presently, no date for full trial has yet been fixed as parties are only at the pre-trial stage. As the case is at the preliminary stage, the Directors of the Company cannot confirm the likely outcome of the main suit to the Group at this stage.</a:t>
          </a:r>
        </a:p>
      </xdr:txBody>
    </xdr:sp>
    <xdr:clientData/>
  </xdr:twoCellAnchor>
  <xdr:twoCellAnchor>
    <xdr:from>
      <xdr:col>1</xdr:col>
      <xdr:colOff>19050</xdr:colOff>
      <xdr:row>48</xdr:row>
      <xdr:rowOff>0</xdr:rowOff>
    </xdr:from>
    <xdr:to>
      <xdr:col>9</xdr:col>
      <xdr:colOff>866775</xdr:colOff>
      <xdr:row>48</xdr:row>
      <xdr:rowOff>0</xdr:rowOff>
    </xdr:to>
    <xdr:sp>
      <xdr:nvSpPr>
        <xdr:cNvPr id="36" name="TextBox 37"/>
        <xdr:cNvSpPr txBox="1">
          <a:spLocks noChangeArrowheads="1"/>
        </xdr:cNvSpPr>
      </xdr:nvSpPr>
      <xdr:spPr>
        <a:xfrm>
          <a:off x="361950" y="7848600"/>
          <a:ext cx="6000750" cy="0"/>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28575</xdr:colOff>
      <xdr:row>55</xdr:row>
      <xdr:rowOff>0</xdr:rowOff>
    </xdr:from>
    <xdr:to>
      <xdr:col>9</xdr:col>
      <xdr:colOff>571500</xdr:colOff>
      <xdr:row>55</xdr:row>
      <xdr:rowOff>0</xdr:rowOff>
    </xdr:to>
    <xdr:sp>
      <xdr:nvSpPr>
        <xdr:cNvPr id="37" name="TextBox 38"/>
        <xdr:cNvSpPr txBox="1">
          <a:spLocks noChangeArrowheads="1"/>
        </xdr:cNvSpPr>
      </xdr:nvSpPr>
      <xdr:spPr>
        <a:xfrm>
          <a:off x="666750" y="8991600"/>
          <a:ext cx="54006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25th April 2003, an independant valuer had carried out a valuation on 1 1/2 storey terrace factory at Lot PT 9560, Mukim of Dengkil, District of Sepang, Selangor Darul Ehsan for C.I Quarries (Nilai) Sdn Bhd, a wholly-owned subsidiary. The difference between the valuation and cost will be reflected in the next quarter results.</a:t>
          </a:r>
        </a:p>
      </xdr:txBody>
    </xdr:sp>
    <xdr:clientData/>
  </xdr:twoCellAnchor>
  <xdr:twoCellAnchor>
    <xdr:from>
      <xdr:col>1</xdr:col>
      <xdr:colOff>19050</xdr:colOff>
      <xdr:row>29</xdr:row>
      <xdr:rowOff>0</xdr:rowOff>
    </xdr:from>
    <xdr:to>
      <xdr:col>10</xdr:col>
      <xdr:colOff>0</xdr:colOff>
      <xdr:row>29</xdr:row>
      <xdr:rowOff>0</xdr:rowOff>
    </xdr:to>
    <xdr:sp>
      <xdr:nvSpPr>
        <xdr:cNvPr id="38" name="TextBox 39"/>
        <xdr:cNvSpPr txBox="1">
          <a:spLocks noChangeArrowheads="1"/>
        </xdr:cNvSpPr>
      </xdr:nvSpPr>
      <xdr:spPr>
        <a:xfrm>
          <a:off x="361950" y="4762500"/>
          <a:ext cx="60007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shall endeavour to reduce operating costs to ensure its existing products remain attractive in the current market environment.</a:t>
          </a:r>
        </a:p>
      </xdr:txBody>
    </xdr:sp>
    <xdr:clientData/>
  </xdr:twoCellAnchor>
  <xdr:twoCellAnchor>
    <xdr:from>
      <xdr:col>1</xdr:col>
      <xdr:colOff>19050</xdr:colOff>
      <xdr:row>98</xdr:row>
      <xdr:rowOff>9525</xdr:rowOff>
    </xdr:from>
    <xdr:to>
      <xdr:col>10</xdr:col>
      <xdr:colOff>0</xdr:colOff>
      <xdr:row>100</xdr:row>
      <xdr:rowOff>38100</xdr:rowOff>
    </xdr:to>
    <xdr:sp>
      <xdr:nvSpPr>
        <xdr:cNvPr id="39" name="TextBox 40"/>
        <xdr:cNvSpPr txBox="1">
          <a:spLocks noChangeArrowheads="1"/>
        </xdr:cNvSpPr>
      </xdr:nvSpPr>
      <xdr:spPr>
        <a:xfrm>
          <a:off x="361950" y="15982950"/>
          <a:ext cx="6000750" cy="3524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Board of Directors does not recommend the payment of dividend in respect of the financial quarter ended 31st December 2005.</a:t>
          </a:r>
        </a:p>
      </xdr:txBody>
    </xdr:sp>
    <xdr:clientData/>
  </xdr:twoCellAnchor>
  <xdr:twoCellAnchor>
    <xdr:from>
      <xdr:col>2</xdr:col>
      <xdr:colOff>19050</xdr:colOff>
      <xdr:row>60</xdr:row>
      <xdr:rowOff>0</xdr:rowOff>
    </xdr:from>
    <xdr:to>
      <xdr:col>9</xdr:col>
      <xdr:colOff>666750</xdr:colOff>
      <xdr:row>60</xdr:row>
      <xdr:rowOff>0</xdr:rowOff>
    </xdr:to>
    <xdr:sp>
      <xdr:nvSpPr>
        <xdr:cNvPr id="40" name="TextBox 41"/>
        <xdr:cNvSpPr txBox="1">
          <a:spLocks noChangeArrowheads="1"/>
        </xdr:cNvSpPr>
      </xdr:nvSpPr>
      <xdr:spPr>
        <a:xfrm>
          <a:off x="657225" y="9801225"/>
          <a:ext cx="55054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Settlement of Debt owing to Malaysian Assurance Alliance Berhad via an issuance of new ordinary shares of RM1.00 each in the Company ("Proposed Debt Settlement").</a:t>
          </a:r>
        </a:p>
      </xdr:txBody>
    </xdr:sp>
    <xdr:clientData/>
  </xdr:twoCellAnchor>
  <xdr:twoCellAnchor>
    <xdr:from>
      <xdr:col>2</xdr:col>
      <xdr:colOff>0</xdr:colOff>
      <xdr:row>60</xdr:row>
      <xdr:rowOff>0</xdr:rowOff>
    </xdr:from>
    <xdr:to>
      <xdr:col>10</xdr:col>
      <xdr:colOff>0</xdr:colOff>
      <xdr:row>60</xdr:row>
      <xdr:rowOff>0</xdr:rowOff>
    </xdr:to>
    <xdr:sp>
      <xdr:nvSpPr>
        <xdr:cNvPr id="41" name="TextBox 42"/>
        <xdr:cNvSpPr txBox="1">
          <a:spLocks noChangeArrowheads="1"/>
        </xdr:cNvSpPr>
      </xdr:nvSpPr>
      <xdr:spPr>
        <a:xfrm>
          <a:off x="638175" y="9801225"/>
          <a:ext cx="57245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51% Permanis Acquisition and Proposed Pep Bottlers Acquisition are collectively referred to as the "Proposed Acquisitions".</a:t>
          </a:r>
        </a:p>
      </xdr:txBody>
    </xdr:sp>
    <xdr:clientData/>
  </xdr:twoCellAnchor>
  <xdr:twoCellAnchor>
    <xdr:from>
      <xdr:col>1</xdr:col>
      <xdr:colOff>19050</xdr:colOff>
      <xdr:row>60</xdr:row>
      <xdr:rowOff>0</xdr:rowOff>
    </xdr:from>
    <xdr:to>
      <xdr:col>9</xdr:col>
      <xdr:colOff>685800</xdr:colOff>
      <xdr:row>60</xdr:row>
      <xdr:rowOff>0</xdr:rowOff>
    </xdr:to>
    <xdr:sp>
      <xdr:nvSpPr>
        <xdr:cNvPr id="42" name="TextBox 43"/>
        <xdr:cNvSpPr txBox="1">
          <a:spLocks noChangeArrowheads="1"/>
        </xdr:cNvSpPr>
      </xdr:nvSpPr>
      <xdr:spPr>
        <a:xfrm>
          <a:off x="361950" y="9801225"/>
          <a:ext cx="58197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Pursuant to the Proposed Reorganization Scheme ("PRS") announced on 20th December 2002, the following Proposals were approved by the shareholders of the Company at the Extraordinary General Meeting convened on 22nd October 2003 :</a:t>
          </a:r>
        </a:p>
      </xdr:txBody>
    </xdr:sp>
    <xdr:clientData/>
  </xdr:twoCellAnchor>
  <xdr:twoCellAnchor>
    <xdr:from>
      <xdr:col>2</xdr:col>
      <xdr:colOff>19050</xdr:colOff>
      <xdr:row>88</xdr:row>
      <xdr:rowOff>0</xdr:rowOff>
    </xdr:from>
    <xdr:to>
      <xdr:col>9</xdr:col>
      <xdr:colOff>590550</xdr:colOff>
      <xdr:row>88</xdr:row>
      <xdr:rowOff>0</xdr:rowOff>
    </xdr:to>
    <xdr:sp>
      <xdr:nvSpPr>
        <xdr:cNvPr id="43" name="TextBox 44"/>
        <xdr:cNvSpPr txBox="1">
          <a:spLocks noChangeArrowheads="1"/>
        </xdr:cNvSpPr>
      </xdr:nvSpPr>
      <xdr:spPr>
        <a:xfrm>
          <a:off x="657225" y="14354175"/>
          <a:ext cx="54292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PCQ is claiming against CIQN damages of RM3.062 million for wrongful termination of the extended quarry Contract. The Writ of Summons was on 27th June 2003 and the sealed copy of the Writ Summons was served on CIQN on 15th July 2003. CIQN filed and served the Statement of Defence on PCQ on 21st August 2003.</a:t>
          </a:r>
        </a:p>
      </xdr:txBody>
    </xdr:sp>
    <xdr:clientData/>
  </xdr:twoCellAnchor>
  <xdr:twoCellAnchor>
    <xdr:from>
      <xdr:col>2</xdr:col>
      <xdr:colOff>28575</xdr:colOff>
      <xdr:row>88</xdr:row>
      <xdr:rowOff>0</xdr:rowOff>
    </xdr:from>
    <xdr:to>
      <xdr:col>9</xdr:col>
      <xdr:colOff>571500</xdr:colOff>
      <xdr:row>88</xdr:row>
      <xdr:rowOff>0</xdr:rowOff>
    </xdr:to>
    <xdr:sp>
      <xdr:nvSpPr>
        <xdr:cNvPr id="44" name="TextBox 45"/>
        <xdr:cNvSpPr txBox="1">
          <a:spLocks noChangeArrowheads="1"/>
        </xdr:cNvSpPr>
      </xdr:nvSpPr>
      <xdr:spPr>
        <a:xfrm>
          <a:off x="666750" y="14354175"/>
          <a:ext cx="54006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1st July 2003, Mr Ng Sing Hwa ("the Plaintiff/Respondent") filed a copy of the notice of motion and affidavit in support to proceed with the hearing of appeal without the grounds of decision of the learned trial Judge. No date has been fixed for hearing.</a:t>
          </a:r>
        </a:p>
      </xdr:txBody>
    </xdr:sp>
    <xdr:clientData/>
  </xdr:twoCellAnchor>
  <xdr:twoCellAnchor>
    <xdr:from>
      <xdr:col>2</xdr:col>
      <xdr:colOff>19050</xdr:colOff>
      <xdr:row>88</xdr:row>
      <xdr:rowOff>0</xdr:rowOff>
    </xdr:from>
    <xdr:to>
      <xdr:col>9</xdr:col>
      <xdr:colOff>590550</xdr:colOff>
      <xdr:row>88</xdr:row>
      <xdr:rowOff>0</xdr:rowOff>
    </xdr:to>
    <xdr:sp>
      <xdr:nvSpPr>
        <xdr:cNvPr id="45" name="TextBox 46"/>
        <xdr:cNvSpPr txBox="1">
          <a:spLocks noChangeArrowheads="1"/>
        </xdr:cNvSpPr>
      </xdr:nvSpPr>
      <xdr:spPr>
        <a:xfrm>
          <a:off x="657225" y="14354175"/>
          <a:ext cx="54292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Our solicitor is of the opinion that the Plaintiff/Respondent's application may succeed because the Court of Appeal has the discretion to proceed to hear the appeal and cross appeal even in the absence of written grounds of decision.</a:t>
          </a:r>
        </a:p>
      </xdr:txBody>
    </xdr:sp>
    <xdr:clientData/>
  </xdr:twoCellAnchor>
  <xdr:twoCellAnchor>
    <xdr:from>
      <xdr:col>2</xdr:col>
      <xdr:colOff>19050</xdr:colOff>
      <xdr:row>88</xdr:row>
      <xdr:rowOff>0</xdr:rowOff>
    </xdr:from>
    <xdr:to>
      <xdr:col>9</xdr:col>
      <xdr:colOff>561975</xdr:colOff>
      <xdr:row>88</xdr:row>
      <xdr:rowOff>0</xdr:rowOff>
    </xdr:to>
    <xdr:sp>
      <xdr:nvSpPr>
        <xdr:cNvPr id="46" name="TextBox 47"/>
        <xdr:cNvSpPr txBox="1">
          <a:spLocks noChangeArrowheads="1"/>
        </xdr:cNvSpPr>
      </xdr:nvSpPr>
      <xdr:spPr>
        <a:xfrm>
          <a:off x="657225" y="14354175"/>
          <a:ext cx="54006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claim is premised on a purported breach of a contract dated 3rd March 1994 between the Defendant and Esprit Corporation Sdn Bhd ("Esprit"), whereby the Plaintiff by virtue of an assignment of debt by Esprit to the Plaintiff, is seeking to recover the balance contract sum from the Defendant.</a:t>
          </a:r>
        </a:p>
      </xdr:txBody>
    </xdr:sp>
    <xdr:clientData/>
  </xdr:twoCellAnchor>
  <xdr:twoCellAnchor>
    <xdr:from>
      <xdr:col>2</xdr:col>
      <xdr:colOff>19050</xdr:colOff>
      <xdr:row>88</xdr:row>
      <xdr:rowOff>0</xdr:rowOff>
    </xdr:from>
    <xdr:to>
      <xdr:col>9</xdr:col>
      <xdr:colOff>581025</xdr:colOff>
      <xdr:row>88</xdr:row>
      <xdr:rowOff>0</xdr:rowOff>
    </xdr:to>
    <xdr:sp>
      <xdr:nvSpPr>
        <xdr:cNvPr id="47" name="TextBox 48"/>
        <xdr:cNvSpPr txBox="1">
          <a:spLocks noChangeArrowheads="1"/>
        </xdr:cNvSpPr>
      </xdr:nvSpPr>
      <xdr:spPr>
        <a:xfrm>
          <a:off x="657225" y="14354175"/>
          <a:ext cx="54197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Plaintiff had in breach of the stay order filed a Summary Judgement application ("the 1st Summary Judgement Application") and a Notice of Pre-trial Case Management on 27th November 2001. Upon the Defendant objecting to the same, the Plaintiff withdrew the 1st Summary Judgement Application and Notice of Pre-Trial Case Management. The Plaintiff had filed a second Summary Judgement application ("the 2nd Summary Judgement Application") which was struck out on 1st July 2002 due to non appearance of parties.</a:t>
          </a:r>
        </a:p>
      </xdr:txBody>
    </xdr:sp>
    <xdr:clientData/>
  </xdr:twoCellAnchor>
  <xdr:twoCellAnchor>
    <xdr:from>
      <xdr:col>2</xdr:col>
      <xdr:colOff>9525</xdr:colOff>
      <xdr:row>88</xdr:row>
      <xdr:rowOff>0</xdr:rowOff>
    </xdr:from>
    <xdr:to>
      <xdr:col>9</xdr:col>
      <xdr:colOff>590550</xdr:colOff>
      <xdr:row>88</xdr:row>
      <xdr:rowOff>0</xdr:rowOff>
    </xdr:to>
    <xdr:sp>
      <xdr:nvSpPr>
        <xdr:cNvPr id="48" name="TextBox 49"/>
        <xdr:cNvSpPr txBox="1">
          <a:spLocks noChangeArrowheads="1"/>
        </xdr:cNvSpPr>
      </xdr:nvSpPr>
      <xdr:spPr>
        <a:xfrm>
          <a:off x="647700" y="14354175"/>
          <a:ext cx="54387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As the merits of the 2nd Summary Judgement application had not been heard, the Plaintiff filed a 3rd Summary Judgement application on 27th August 2002.</a:t>
          </a:r>
        </a:p>
      </xdr:txBody>
    </xdr:sp>
    <xdr:clientData/>
  </xdr:twoCellAnchor>
  <xdr:twoCellAnchor>
    <xdr:from>
      <xdr:col>2</xdr:col>
      <xdr:colOff>9525</xdr:colOff>
      <xdr:row>88</xdr:row>
      <xdr:rowOff>0</xdr:rowOff>
    </xdr:from>
    <xdr:to>
      <xdr:col>9</xdr:col>
      <xdr:colOff>590550</xdr:colOff>
      <xdr:row>88</xdr:row>
      <xdr:rowOff>0</xdr:rowOff>
    </xdr:to>
    <xdr:sp>
      <xdr:nvSpPr>
        <xdr:cNvPr id="49" name="TextBox 50"/>
        <xdr:cNvSpPr txBox="1">
          <a:spLocks noChangeArrowheads="1"/>
        </xdr:cNvSpPr>
      </xdr:nvSpPr>
      <xdr:spPr>
        <a:xfrm>
          <a:off x="647700" y="14354175"/>
          <a:ext cx="54387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application to strike out was struck out without being heard on the merits on account of counsel not being present. As such a 2nd striking out application was filed. The 2nd striking out application was struck out by the Registrar on 29th January 2003 on a preliminary objection raised by the Plaintiff that the Defendant ought to have filed an application to reinstate the first striking out application. An appeal was lodged on 10th February 2003 ("the 1st Appeal").</a:t>
          </a:r>
        </a:p>
      </xdr:txBody>
    </xdr:sp>
    <xdr:clientData/>
  </xdr:twoCellAnchor>
  <xdr:twoCellAnchor>
    <xdr:from>
      <xdr:col>2</xdr:col>
      <xdr:colOff>9525</xdr:colOff>
      <xdr:row>88</xdr:row>
      <xdr:rowOff>0</xdr:rowOff>
    </xdr:from>
    <xdr:to>
      <xdr:col>9</xdr:col>
      <xdr:colOff>590550</xdr:colOff>
      <xdr:row>88</xdr:row>
      <xdr:rowOff>0</xdr:rowOff>
    </xdr:to>
    <xdr:sp>
      <xdr:nvSpPr>
        <xdr:cNvPr id="50" name="TextBox 51"/>
        <xdr:cNvSpPr txBox="1">
          <a:spLocks noChangeArrowheads="1"/>
        </xdr:cNvSpPr>
      </xdr:nvSpPr>
      <xdr:spPr>
        <a:xfrm>
          <a:off x="647700" y="14354175"/>
          <a:ext cx="54387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4th April 2003 the Plaintiff's 3rd Summary Judgement application was called for hearing. The Defendant raised a preliminary objection on two grounds:</a:t>
          </a:r>
        </a:p>
      </xdr:txBody>
    </xdr:sp>
    <xdr:clientData/>
  </xdr:twoCellAnchor>
  <xdr:twoCellAnchor>
    <xdr:from>
      <xdr:col>3</xdr:col>
      <xdr:colOff>19050</xdr:colOff>
      <xdr:row>88</xdr:row>
      <xdr:rowOff>0</xdr:rowOff>
    </xdr:from>
    <xdr:to>
      <xdr:col>9</xdr:col>
      <xdr:colOff>561975</xdr:colOff>
      <xdr:row>88</xdr:row>
      <xdr:rowOff>0</xdr:rowOff>
    </xdr:to>
    <xdr:sp>
      <xdr:nvSpPr>
        <xdr:cNvPr id="51" name="TextBox 52"/>
        <xdr:cNvSpPr txBox="1">
          <a:spLocks noChangeArrowheads="1"/>
        </xdr:cNvSpPr>
      </xdr:nvSpPr>
      <xdr:spPr>
        <a:xfrm>
          <a:off x="1057275" y="14354175"/>
          <a:ext cx="50006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Court must strike out the 3rd Summary Judgement application on the same basis the Defendant's 2nd striking out application was struck out.</a:t>
          </a:r>
        </a:p>
      </xdr:txBody>
    </xdr:sp>
    <xdr:clientData/>
  </xdr:twoCellAnchor>
  <xdr:twoCellAnchor>
    <xdr:from>
      <xdr:col>2</xdr:col>
      <xdr:colOff>9525</xdr:colOff>
      <xdr:row>88</xdr:row>
      <xdr:rowOff>0</xdr:rowOff>
    </xdr:from>
    <xdr:to>
      <xdr:col>9</xdr:col>
      <xdr:colOff>581025</xdr:colOff>
      <xdr:row>88</xdr:row>
      <xdr:rowOff>0</xdr:rowOff>
    </xdr:to>
    <xdr:sp>
      <xdr:nvSpPr>
        <xdr:cNvPr id="52" name="TextBox 53"/>
        <xdr:cNvSpPr txBox="1">
          <a:spLocks noChangeArrowheads="1"/>
        </xdr:cNvSpPr>
      </xdr:nvSpPr>
      <xdr:spPr>
        <a:xfrm>
          <a:off x="647700" y="14354175"/>
          <a:ext cx="54292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Registrar dismissed both objections and allowed the Plaintiff's 3rd Summary Judgement application.</a:t>
          </a:r>
        </a:p>
      </xdr:txBody>
    </xdr:sp>
    <xdr:clientData/>
  </xdr:twoCellAnchor>
  <xdr:twoCellAnchor>
    <xdr:from>
      <xdr:col>2</xdr:col>
      <xdr:colOff>9525</xdr:colOff>
      <xdr:row>88</xdr:row>
      <xdr:rowOff>0</xdr:rowOff>
    </xdr:from>
    <xdr:to>
      <xdr:col>9</xdr:col>
      <xdr:colOff>590550</xdr:colOff>
      <xdr:row>88</xdr:row>
      <xdr:rowOff>0</xdr:rowOff>
    </xdr:to>
    <xdr:sp>
      <xdr:nvSpPr>
        <xdr:cNvPr id="53" name="TextBox 54"/>
        <xdr:cNvSpPr txBox="1">
          <a:spLocks noChangeArrowheads="1"/>
        </xdr:cNvSpPr>
      </xdr:nvSpPr>
      <xdr:spPr>
        <a:xfrm>
          <a:off x="647700" y="14354175"/>
          <a:ext cx="54387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2nd Appeal came up for hearing on 7th July 2003 and the Defendant duly informed the Court that the sealed copy of the 1st appeal had yet to be extracted. However, the interpreter informed parties that the 1st Appeal had in fact, been sealed and struck off for non-attendance of parties on 9th April 2003.</a:t>
          </a:r>
        </a:p>
      </xdr:txBody>
    </xdr:sp>
    <xdr:clientData/>
  </xdr:twoCellAnchor>
  <xdr:twoCellAnchor>
    <xdr:from>
      <xdr:col>2</xdr:col>
      <xdr:colOff>9525</xdr:colOff>
      <xdr:row>88</xdr:row>
      <xdr:rowOff>0</xdr:rowOff>
    </xdr:from>
    <xdr:to>
      <xdr:col>9</xdr:col>
      <xdr:colOff>590550</xdr:colOff>
      <xdr:row>88</xdr:row>
      <xdr:rowOff>0</xdr:rowOff>
    </xdr:to>
    <xdr:sp>
      <xdr:nvSpPr>
        <xdr:cNvPr id="54" name="TextBox 55"/>
        <xdr:cNvSpPr txBox="1">
          <a:spLocks noChangeArrowheads="1"/>
        </xdr:cNvSpPr>
      </xdr:nvSpPr>
      <xdr:spPr>
        <a:xfrm>
          <a:off x="647700" y="14354175"/>
          <a:ext cx="54387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In order to save time and costs, the Judge proposed that parties consent to reinstate the 1st Appeal without a formal application to reinstate and file written submissions with regards to the both appeals. The Appeals have been fixed for Hearing on 7th October 2003.</a:t>
          </a:r>
        </a:p>
      </xdr:txBody>
    </xdr:sp>
    <xdr:clientData/>
  </xdr:twoCellAnchor>
  <xdr:twoCellAnchor>
    <xdr:from>
      <xdr:col>2</xdr:col>
      <xdr:colOff>38100</xdr:colOff>
      <xdr:row>88</xdr:row>
      <xdr:rowOff>0</xdr:rowOff>
    </xdr:from>
    <xdr:to>
      <xdr:col>9</xdr:col>
      <xdr:colOff>600075</xdr:colOff>
      <xdr:row>88</xdr:row>
      <xdr:rowOff>0</xdr:rowOff>
    </xdr:to>
    <xdr:sp>
      <xdr:nvSpPr>
        <xdr:cNvPr id="55" name="TextBox 56"/>
        <xdr:cNvSpPr txBox="1">
          <a:spLocks noChangeArrowheads="1"/>
        </xdr:cNvSpPr>
      </xdr:nvSpPr>
      <xdr:spPr>
        <a:xfrm>
          <a:off x="676275" y="14354175"/>
          <a:ext cx="54197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As the Plaintiff was not co-operative, the Defendant filed an application for re-instatement of the 1st Appeal.</a:t>
          </a:r>
        </a:p>
      </xdr:txBody>
    </xdr:sp>
    <xdr:clientData/>
  </xdr:twoCellAnchor>
  <xdr:twoCellAnchor>
    <xdr:from>
      <xdr:col>2</xdr:col>
      <xdr:colOff>38100</xdr:colOff>
      <xdr:row>88</xdr:row>
      <xdr:rowOff>0</xdr:rowOff>
    </xdr:from>
    <xdr:to>
      <xdr:col>9</xdr:col>
      <xdr:colOff>581025</xdr:colOff>
      <xdr:row>88</xdr:row>
      <xdr:rowOff>0</xdr:rowOff>
    </xdr:to>
    <xdr:sp>
      <xdr:nvSpPr>
        <xdr:cNvPr id="56" name="TextBox 57"/>
        <xdr:cNvSpPr txBox="1">
          <a:spLocks noChangeArrowheads="1"/>
        </xdr:cNvSpPr>
      </xdr:nvSpPr>
      <xdr:spPr>
        <a:xfrm>
          <a:off x="676275" y="14354175"/>
          <a:ext cx="54006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22nd August 2003, the Plaintiff's solicitors formally served the Judgement and demanded payment. The Defendant is in the process of applying for an urgent stay of execution pending the determination of the 1st and 2nd Appeals. The Defendant's solicitors have advised that there are good merits in the 1st and 2nd Appeals and that there are special and exceptional circumstances to warrant a stay.</a:t>
          </a:r>
        </a:p>
      </xdr:txBody>
    </xdr:sp>
    <xdr:clientData/>
  </xdr:twoCellAnchor>
  <xdr:twoCellAnchor>
    <xdr:from>
      <xdr:col>1</xdr:col>
      <xdr:colOff>19050</xdr:colOff>
      <xdr:row>60</xdr:row>
      <xdr:rowOff>0</xdr:rowOff>
    </xdr:from>
    <xdr:to>
      <xdr:col>9</xdr:col>
      <xdr:colOff>657225</xdr:colOff>
      <xdr:row>60</xdr:row>
      <xdr:rowOff>0</xdr:rowOff>
    </xdr:to>
    <xdr:sp>
      <xdr:nvSpPr>
        <xdr:cNvPr id="57" name="TextBox 58"/>
        <xdr:cNvSpPr txBox="1">
          <a:spLocks noChangeArrowheads="1"/>
        </xdr:cNvSpPr>
      </xdr:nvSpPr>
      <xdr:spPr>
        <a:xfrm>
          <a:off x="361950" y="9801225"/>
          <a:ext cx="5791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CIE Disposal and Proposed Acquisitions are anticipated to be completed by December 2003, whilst the Proposed CIH Rights Issue and Proposed Debt Settlement are expected to be completed by the end of the first quarter of 2004.</a:t>
          </a:r>
        </a:p>
      </xdr:txBody>
    </xdr:sp>
    <xdr:clientData/>
  </xdr:twoCellAnchor>
  <xdr:twoCellAnchor>
    <xdr:from>
      <xdr:col>1</xdr:col>
      <xdr:colOff>19050</xdr:colOff>
      <xdr:row>60</xdr:row>
      <xdr:rowOff>0</xdr:rowOff>
    </xdr:from>
    <xdr:to>
      <xdr:col>9</xdr:col>
      <xdr:colOff>666750</xdr:colOff>
      <xdr:row>60</xdr:row>
      <xdr:rowOff>0</xdr:rowOff>
    </xdr:to>
    <xdr:sp>
      <xdr:nvSpPr>
        <xdr:cNvPr id="58" name="TextBox 59"/>
        <xdr:cNvSpPr txBox="1">
          <a:spLocks noChangeArrowheads="1"/>
        </xdr:cNvSpPr>
      </xdr:nvSpPr>
      <xdr:spPr>
        <a:xfrm>
          <a:off x="361950" y="9801225"/>
          <a:ext cx="5800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Further details on the PRS can be obtained from the Circular to shareholders of the Company dated 7th October 2003.</a:t>
          </a:r>
        </a:p>
      </xdr:txBody>
    </xdr:sp>
    <xdr:clientData/>
  </xdr:twoCellAnchor>
  <xdr:twoCellAnchor>
    <xdr:from>
      <xdr:col>3</xdr:col>
      <xdr:colOff>9525</xdr:colOff>
      <xdr:row>57</xdr:row>
      <xdr:rowOff>0</xdr:rowOff>
    </xdr:from>
    <xdr:to>
      <xdr:col>9</xdr:col>
      <xdr:colOff>685800</xdr:colOff>
      <xdr:row>57</xdr:row>
      <xdr:rowOff>0</xdr:rowOff>
    </xdr:to>
    <xdr:sp>
      <xdr:nvSpPr>
        <xdr:cNvPr id="59" name="TextBox 60"/>
        <xdr:cNvSpPr txBox="1">
          <a:spLocks noChangeArrowheads="1"/>
        </xdr:cNvSpPr>
      </xdr:nvSpPr>
      <xdr:spPr>
        <a:xfrm>
          <a:off x="1047750" y="9315450"/>
          <a:ext cx="51339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above quoted securities were received as repayment of debts owing to a former subsidiary  which have been written off earlier. Any subsequent disposal of the quoted securities is taken up as other operating income in the Income statement.</a:t>
          </a:r>
        </a:p>
      </xdr:txBody>
    </xdr:sp>
    <xdr:clientData/>
  </xdr:twoCellAnchor>
  <xdr:twoCellAnchor>
    <xdr:from>
      <xdr:col>1</xdr:col>
      <xdr:colOff>9525</xdr:colOff>
      <xdr:row>60</xdr:row>
      <xdr:rowOff>0</xdr:rowOff>
    </xdr:from>
    <xdr:to>
      <xdr:col>9</xdr:col>
      <xdr:colOff>676275</xdr:colOff>
      <xdr:row>60</xdr:row>
      <xdr:rowOff>0</xdr:rowOff>
    </xdr:to>
    <xdr:sp>
      <xdr:nvSpPr>
        <xdr:cNvPr id="60" name="TextBox 61"/>
        <xdr:cNvSpPr txBox="1">
          <a:spLocks noChangeArrowheads="1"/>
        </xdr:cNvSpPr>
      </xdr:nvSpPr>
      <xdr:spPr>
        <a:xfrm>
          <a:off x="352425" y="9801225"/>
          <a:ext cx="58197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Company, having obtained approvals from its shareholders on 22nd October 2003 in respect of the Proposed Reorganization Scheme ("PRS") is currently in the process of implementing the various proposals under the PRS which include, the Proposed CIE Disposal, Proposed Rights Issue, Proposed 51% Permanis Acquisition, Proposed Pep Bottlers Acquisition and Proposed Debt Settlement. </a:t>
          </a:r>
        </a:p>
      </xdr:txBody>
    </xdr:sp>
    <xdr:clientData/>
  </xdr:twoCellAnchor>
  <xdr:twoCellAnchor>
    <xdr:from>
      <xdr:col>1</xdr:col>
      <xdr:colOff>9525</xdr:colOff>
      <xdr:row>60</xdr:row>
      <xdr:rowOff>0</xdr:rowOff>
    </xdr:from>
    <xdr:to>
      <xdr:col>9</xdr:col>
      <xdr:colOff>685800</xdr:colOff>
      <xdr:row>60</xdr:row>
      <xdr:rowOff>0</xdr:rowOff>
    </xdr:to>
    <xdr:sp>
      <xdr:nvSpPr>
        <xdr:cNvPr id="61" name="TextBox 62"/>
        <xdr:cNvSpPr txBox="1">
          <a:spLocks noChangeArrowheads="1"/>
        </xdr:cNvSpPr>
      </xdr:nvSpPr>
      <xdr:spPr>
        <a:xfrm>
          <a:off x="352425" y="9801225"/>
          <a:ext cx="58293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12th January 2004, the Company obtained approval from the Securities Commission ("SC") vide its letter that amongst others, the waiver from complying with the condition that the Company, Ayamas and KFCH are required to remove the restrictive covenant clause in the International Franchise Agreement dated 17th February 2003 in relation to any direct or indirect acquisition by any person or entity acting in concert of more than fifteen percent (15%) of the voting shares of KFCH/Pizza Hut Holdings (Malaysia) Sdn Bhd and/or the Company prior to the implementation of the PRS. The SC have imposed certain conditions on the approval. Full details of the conditions can be obtained from the Company's announcement dated 14th January 2004.</a:t>
          </a:r>
        </a:p>
      </xdr:txBody>
    </xdr:sp>
    <xdr:clientData/>
  </xdr:twoCellAnchor>
  <xdr:twoCellAnchor>
    <xdr:from>
      <xdr:col>1</xdr:col>
      <xdr:colOff>28575</xdr:colOff>
      <xdr:row>60</xdr:row>
      <xdr:rowOff>0</xdr:rowOff>
    </xdr:from>
    <xdr:to>
      <xdr:col>9</xdr:col>
      <xdr:colOff>685800</xdr:colOff>
      <xdr:row>60</xdr:row>
      <xdr:rowOff>0</xdr:rowOff>
    </xdr:to>
    <xdr:sp>
      <xdr:nvSpPr>
        <xdr:cNvPr id="62" name="TextBox 63"/>
        <xdr:cNvSpPr txBox="1">
          <a:spLocks noChangeArrowheads="1"/>
        </xdr:cNvSpPr>
      </xdr:nvSpPr>
      <xdr:spPr>
        <a:xfrm>
          <a:off x="371475" y="9801225"/>
          <a:ext cx="58102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10th February 2004, the Company announced that PepsiCo, Inc., The Concentrate Manufacturing Company of Ireland and Stokely-Van Camp, Inc have, vide a letter dated 29th January 2004 extended their consent for the Proposed 51% Permanis Acquisition and Proposed Pep Bottlers Acquisition (collectively referred to as the "Proposed Acquisitions"), subject to the condition that the consent shall be revoked automatically if the necessary approvals from relevant authorities in Malaysia for the Proposed Acquisitions are not obatined by 31st July 2004; or the Proposed Acquisitions are not completed on or before 31st July 2004; or the Proposed CIE Disposal, Proposed Rights Issue and Proposed Debt Settlement are not completed by 31st July 2004.</a:t>
          </a:r>
        </a:p>
      </xdr:txBody>
    </xdr:sp>
    <xdr:clientData/>
  </xdr:twoCellAnchor>
  <xdr:twoCellAnchor>
    <xdr:from>
      <xdr:col>1</xdr:col>
      <xdr:colOff>19050</xdr:colOff>
      <xdr:row>60</xdr:row>
      <xdr:rowOff>0</xdr:rowOff>
    </xdr:from>
    <xdr:to>
      <xdr:col>9</xdr:col>
      <xdr:colOff>676275</xdr:colOff>
      <xdr:row>60</xdr:row>
      <xdr:rowOff>0</xdr:rowOff>
    </xdr:to>
    <xdr:sp>
      <xdr:nvSpPr>
        <xdr:cNvPr id="63" name="TextBox 64"/>
        <xdr:cNvSpPr txBox="1">
          <a:spLocks noChangeArrowheads="1"/>
        </xdr:cNvSpPr>
      </xdr:nvSpPr>
      <xdr:spPr>
        <a:xfrm>
          <a:off x="361950" y="9801225"/>
          <a:ext cx="58102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12th February 2004, the Company obtained approval from the Securities Commission for an extension of time to 11th August 2004 to implement the PRS.</a:t>
          </a:r>
        </a:p>
      </xdr:txBody>
    </xdr:sp>
    <xdr:clientData/>
  </xdr:twoCellAnchor>
  <xdr:twoCellAnchor>
    <xdr:from>
      <xdr:col>1</xdr:col>
      <xdr:colOff>9525</xdr:colOff>
      <xdr:row>60</xdr:row>
      <xdr:rowOff>0</xdr:rowOff>
    </xdr:from>
    <xdr:to>
      <xdr:col>9</xdr:col>
      <xdr:colOff>676275</xdr:colOff>
      <xdr:row>60</xdr:row>
      <xdr:rowOff>0</xdr:rowOff>
    </xdr:to>
    <xdr:sp>
      <xdr:nvSpPr>
        <xdr:cNvPr id="64" name="TextBox 65"/>
        <xdr:cNvSpPr txBox="1">
          <a:spLocks noChangeArrowheads="1"/>
        </xdr:cNvSpPr>
      </xdr:nvSpPr>
      <xdr:spPr>
        <a:xfrm>
          <a:off x="352425" y="9801225"/>
          <a:ext cx="58197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27th November 2003, the Company and QSR Brands Bhd ("QSR") mutually agreed in writing to, inter-alia, vary the conditional Share Sale Agreement entered into between the Company and QSR dated 20th December 2002 for the Proposed CIE Disposal, from QSR replacing the Company as corporate guarantor in favour of Alliance Bank Malaysia Berhad ("Alliance") for the amount of RM198 million to the assumption by QSR of an amount due by C.I. Enterprise Sdn Bhd ("CIE") to the Company amounting to RM198 million. This is in view of the repayment of the term loan facility granted by Alliance by the Company on behalf of CIE.</a:t>
          </a:r>
        </a:p>
      </xdr:txBody>
    </xdr:sp>
    <xdr:clientData/>
  </xdr:twoCellAnchor>
  <xdr:twoCellAnchor>
    <xdr:from>
      <xdr:col>3</xdr:col>
      <xdr:colOff>38100</xdr:colOff>
      <xdr:row>57</xdr:row>
      <xdr:rowOff>0</xdr:rowOff>
    </xdr:from>
    <xdr:to>
      <xdr:col>10</xdr:col>
      <xdr:colOff>0</xdr:colOff>
      <xdr:row>57</xdr:row>
      <xdr:rowOff>0</xdr:rowOff>
    </xdr:to>
    <xdr:sp>
      <xdr:nvSpPr>
        <xdr:cNvPr id="65" name="TextBox 66"/>
        <xdr:cNvSpPr txBox="1">
          <a:spLocks noChangeArrowheads="1"/>
        </xdr:cNvSpPr>
      </xdr:nvSpPr>
      <xdr:spPr>
        <a:xfrm>
          <a:off x="1076325" y="9315450"/>
          <a:ext cx="52863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CIE's main asset is its investment in 57,080,000 ordinary shares of RM1.00 each representing 28.79% equity interest in KFC Holdings (Malaysia) Bhd ("KFCH").</a:t>
          </a:r>
        </a:p>
      </xdr:txBody>
    </xdr:sp>
    <xdr:clientData/>
  </xdr:twoCellAnchor>
  <xdr:twoCellAnchor>
    <xdr:from>
      <xdr:col>1</xdr:col>
      <xdr:colOff>0</xdr:colOff>
      <xdr:row>60</xdr:row>
      <xdr:rowOff>0</xdr:rowOff>
    </xdr:from>
    <xdr:to>
      <xdr:col>9</xdr:col>
      <xdr:colOff>676275</xdr:colOff>
      <xdr:row>60</xdr:row>
      <xdr:rowOff>0</xdr:rowOff>
    </xdr:to>
    <xdr:sp>
      <xdr:nvSpPr>
        <xdr:cNvPr id="66" name="TextBox 67"/>
        <xdr:cNvSpPr txBox="1">
          <a:spLocks noChangeArrowheads="1"/>
        </xdr:cNvSpPr>
      </xdr:nvSpPr>
      <xdr:spPr>
        <a:xfrm>
          <a:off x="342900" y="9801225"/>
          <a:ext cx="58293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16th February 2004, the Company announced that Yum! Restaurants International, the international division of Yum! Brands Inc which is the parent company of Kentucky Fried Chicken International Holdings, Inc; Pizza Hut International, limited liability company and Taco Bell Corp has, vide its letter 12th February 2004, granted a further extension of time to 16th May 2004 for the reorganization scheme to complete.</a:t>
          </a:r>
        </a:p>
      </xdr:txBody>
    </xdr:sp>
    <xdr:clientData/>
  </xdr:twoCellAnchor>
  <xdr:twoCellAnchor>
    <xdr:from>
      <xdr:col>1</xdr:col>
      <xdr:colOff>0</xdr:colOff>
      <xdr:row>60</xdr:row>
      <xdr:rowOff>0</xdr:rowOff>
    </xdr:from>
    <xdr:to>
      <xdr:col>9</xdr:col>
      <xdr:colOff>685800</xdr:colOff>
      <xdr:row>60</xdr:row>
      <xdr:rowOff>0</xdr:rowOff>
    </xdr:to>
    <xdr:sp>
      <xdr:nvSpPr>
        <xdr:cNvPr id="67" name="TextBox 68"/>
        <xdr:cNvSpPr txBox="1">
          <a:spLocks noChangeArrowheads="1"/>
        </xdr:cNvSpPr>
      </xdr:nvSpPr>
      <xdr:spPr>
        <a:xfrm>
          <a:off x="342900" y="9801225"/>
          <a:ext cx="58388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CIE Disposal and Proposed Acquisitions are anticipated to be completed by April 2004, whilst the Proposed CIH Rights Issue and Proposed Debt Settlement are expected to be completed by the second quarter of 2004.</a:t>
          </a:r>
        </a:p>
      </xdr:txBody>
    </xdr:sp>
    <xdr:clientData/>
  </xdr:twoCellAnchor>
  <xdr:twoCellAnchor>
    <xdr:from>
      <xdr:col>2</xdr:col>
      <xdr:colOff>19050</xdr:colOff>
      <xdr:row>60</xdr:row>
      <xdr:rowOff>0</xdr:rowOff>
    </xdr:from>
    <xdr:to>
      <xdr:col>10</xdr:col>
      <xdr:colOff>0</xdr:colOff>
      <xdr:row>60</xdr:row>
      <xdr:rowOff>0</xdr:rowOff>
    </xdr:to>
    <xdr:sp>
      <xdr:nvSpPr>
        <xdr:cNvPr id="68" name="TextBox 69"/>
        <xdr:cNvSpPr txBox="1">
          <a:spLocks noChangeArrowheads="1"/>
        </xdr:cNvSpPr>
      </xdr:nvSpPr>
      <xdr:spPr>
        <a:xfrm>
          <a:off x="657225" y="9801225"/>
          <a:ext cx="57054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details on the RS can be obtained from the Circular to Shareholders of the Company dated 7th October 2003.</a:t>
          </a:r>
        </a:p>
      </xdr:txBody>
    </xdr:sp>
    <xdr:clientData/>
  </xdr:twoCellAnchor>
  <xdr:twoCellAnchor>
    <xdr:from>
      <xdr:col>1</xdr:col>
      <xdr:colOff>9525</xdr:colOff>
      <xdr:row>60</xdr:row>
      <xdr:rowOff>0</xdr:rowOff>
    </xdr:from>
    <xdr:to>
      <xdr:col>9</xdr:col>
      <xdr:colOff>685800</xdr:colOff>
      <xdr:row>60</xdr:row>
      <xdr:rowOff>0</xdr:rowOff>
    </xdr:to>
    <xdr:sp>
      <xdr:nvSpPr>
        <xdr:cNvPr id="69" name="TextBox 70"/>
        <xdr:cNvSpPr txBox="1">
          <a:spLocks noChangeArrowheads="1"/>
        </xdr:cNvSpPr>
      </xdr:nvSpPr>
      <xdr:spPr>
        <a:xfrm>
          <a:off x="352425" y="9801225"/>
          <a:ext cx="58293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implementation is to be carried out simultaneously with KFC Holdings (Malaysia) Bhd and Ayamas Food Corporation Bhd's proposed reorganization scheme.</a:t>
          </a:r>
        </a:p>
      </xdr:txBody>
    </xdr:sp>
    <xdr:clientData/>
  </xdr:twoCellAnchor>
  <xdr:twoCellAnchor>
    <xdr:from>
      <xdr:col>1</xdr:col>
      <xdr:colOff>9525</xdr:colOff>
      <xdr:row>60</xdr:row>
      <xdr:rowOff>0</xdr:rowOff>
    </xdr:from>
    <xdr:to>
      <xdr:col>9</xdr:col>
      <xdr:colOff>685800</xdr:colOff>
      <xdr:row>60</xdr:row>
      <xdr:rowOff>0</xdr:rowOff>
    </xdr:to>
    <xdr:sp>
      <xdr:nvSpPr>
        <xdr:cNvPr id="70" name="TextBox 71"/>
        <xdr:cNvSpPr txBox="1">
          <a:spLocks noChangeArrowheads="1"/>
        </xdr:cNvSpPr>
      </xdr:nvSpPr>
      <xdr:spPr>
        <a:xfrm>
          <a:off x="352425" y="9801225"/>
          <a:ext cx="58293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51% Permanis Acquisition and Proposed Pep Bottlers Acquisition are collectively referred to as the "Proposed Acquisitions".</a:t>
          </a:r>
        </a:p>
      </xdr:txBody>
    </xdr:sp>
    <xdr:clientData/>
  </xdr:twoCellAnchor>
  <xdr:twoCellAnchor>
    <xdr:from>
      <xdr:col>1</xdr:col>
      <xdr:colOff>9525</xdr:colOff>
      <xdr:row>60</xdr:row>
      <xdr:rowOff>0</xdr:rowOff>
    </xdr:from>
    <xdr:to>
      <xdr:col>10</xdr:col>
      <xdr:colOff>0</xdr:colOff>
      <xdr:row>60</xdr:row>
      <xdr:rowOff>0</xdr:rowOff>
    </xdr:to>
    <xdr:sp>
      <xdr:nvSpPr>
        <xdr:cNvPr id="71" name="TextBox 72"/>
        <xdr:cNvSpPr txBox="1">
          <a:spLocks noChangeArrowheads="1"/>
        </xdr:cNvSpPr>
      </xdr:nvSpPr>
      <xdr:spPr>
        <a:xfrm>
          <a:off x="352425" y="9801225"/>
          <a:ext cx="60102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Debt Settlement is conditional on the Proposed CIE Disposal, Proposed Rights Issue and Proposed Acquisitions, but not vice verse.</a:t>
          </a:r>
        </a:p>
      </xdr:txBody>
    </xdr:sp>
    <xdr:clientData/>
  </xdr:twoCellAnchor>
  <xdr:twoCellAnchor>
    <xdr:from>
      <xdr:col>1</xdr:col>
      <xdr:colOff>9525</xdr:colOff>
      <xdr:row>60</xdr:row>
      <xdr:rowOff>0</xdr:rowOff>
    </xdr:from>
    <xdr:to>
      <xdr:col>9</xdr:col>
      <xdr:colOff>685800</xdr:colOff>
      <xdr:row>60</xdr:row>
      <xdr:rowOff>0</xdr:rowOff>
    </xdr:to>
    <xdr:sp>
      <xdr:nvSpPr>
        <xdr:cNvPr id="72" name="TextBox 73"/>
        <xdr:cNvSpPr txBox="1">
          <a:spLocks noChangeArrowheads="1"/>
        </xdr:cNvSpPr>
      </xdr:nvSpPr>
      <xdr:spPr>
        <a:xfrm>
          <a:off x="352425" y="9801225"/>
          <a:ext cx="58293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Save for the approval of Malaysia Securities Exchange Berhad ("MSEB") for the admission of the Warrants to the Official List of MSEB and the listing of and quotation for the new Company Shares and Warrants to be issued pursuant to the Rights Issue, new Shares to be issued pursuant to the Debt Settlement and new Shares to be issued upon the exercise of the Warrants on MSEB, all approvals of the relevant authorities for the PRS have been obtained.</a:t>
          </a:r>
        </a:p>
      </xdr:txBody>
    </xdr:sp>
    <xdr:clientData/>
  </xdr:twoCellAnchor>
  <xdr:twoCellAnchor>
    <xdr:from>
      <xdr:col>3</xdr:col>
      <xdr:colOff>9525</xdr:colOff>
      <xdr:row>57</xdr:row>
      <xdr:rowOff>0</xdr:rowOff>
    </xdr:from>
    <xdr:to>
      <xdr:col>9</xdr:col>
      <xdr:colOff>676275</xdr:colOff>
      <xdr:row>57</xdr:row>
      <xdr:rowOff>0</xdr:rowOff>
    </xdr:to>
    <xdr:sp>
      <xdr:nvSpPr>
        <xdr:cNvPr id="73" name="TextBox 74"/>
        <xdr:cNvSpPr txBox="1">
          <a:spLocks noChangeArrowheads="1"/>
        </xdr:cNvSpPr>
      </xdr:nvSpPr>
      <xdr:spPr>
        <a:xfrm>
          <a:off x="1047750" y="9315450"/>
          <a:ext cx="51244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1st April 2004, the Company completed the above disposal.</a:t>
          </a:r>
        </a:p>
      </xdr:txBody>
    </xdr:sp>
    <xdr:clientData/>
  </xdr:twoCellAnchor>
  <xdr:twoCellAnchor>
    <xdr:from>
      <xdr:col>1</xdr:col>
      <xdr:colOff>28575</xdr:colOff>
      <xdr:row>60</xdr:row>
      <xdr:rowOff>0</xdr:rowOff>
    </xdr:from>
    <xdr:to>
      <xdr:col>9</xdr:col>
      <xdr:colOff>666750</xdr:colOff>
      <xdr:row>60</xdr:row>
      <xdr:rowOff>0</xdr:rowOff>
    </xdr:to>
    <xdr:sp>
      <xdr:nvSpPr>
        <xdr:cNvPr id="74" name="TextBox 75"/>
        <xdr:cNvSpPr txBox="1">
          <a:spLocks noChangeArrowheads="1"/>
        </xdr:cNvSpPr>
      </xdr:nvSpPr>
      <xdr:spPr>
        <a:xfrm>
          <a:off x="371475" y="9801225"/>
          <a:ext cx="5791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PRS include the following:-</a:t>
          </a:r>
        </a:p>
      </xdr:txBody>
    </xdr:sp>
    <xdr:clientData/>
  </xdr:twoCellAnchor>
  <xdr:twoCellAnchor>
    <xdr:from>
      <xdr:col>2</xdr:col>
      <xdr:colOff>38100</xdr:colOff>
      <xdr:row>60</xdr:row>
      <xdr:rowOff>0</xdr:rowOff>
    </xdr:from>
    <xdr:to>
      <xdr:col>9</xdr:col>
      <xdr:colOff>676275</xdr:colOff>
      <xdr:row>60</xdr:row>
      <xdr:rowOff>0</xdr:rowOff>
    </xdr:to>
    <xdr:sp>
      <xdr:nvSpPr>
        <xdr:cNvPr id="75" name="TextBox 76"/>
        <xdr:cNvSpPr txBox="1">
          <a:spLocks noChangeArrowheads="1"/>
        </xdr:cNvSpPr>
      </xdr:nvSpPr>
      <xdr:spPr>
        <a:xfrm>
          <a:off x="676275" y="9801225"/>
          <a:ext cx="5495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1st April 2004 the CIE Disposal, 51% Permanis Acquisition and Pep Bottlers Acquisition were completed. Following the completion CIE ceased to be a wholly-owned subsidiary of the Company and Permanis Sdn Bhd and Pep Bottlers Sdn Bhd are now wholly-owned subsidiaries of the Company.</a:t>
          </a:r>
        </a:p>
      </xdr:txBody>
    </xdr:sp>
    <xdr:clientData/>
  </xdr:twoCellAnchor>
  <xdr:twoCellAnchor>
    <xdr:from>
      <xdr:col>0</xdr:col>
      <xdr:colOff>333375</xdr:colOff>
      <xdr:row>60</xdr:row>
      <xdr:rowOff>0</xdr:rowOff>
    </xdr:from>
    <xdr:to>
      <xdr:col>10</xdr:col>
      <xdr:colOff>0</xdr:colOff>
      <xdr:row>60</xdr:row>
      <xdr:rowOff>0</xdr:rowOff>
    </xdr:to>
    <xdr:sp>
      <xdr:nvSpPr>
        <xdr:cNvPr id="76" name="TextBox 77"/>
        <xdr:cNvSpPr txBox="1">
          <a:spLocks noChangeArrowheads="1"/>
        </xdr:cNvSpPr>
      </xdr:nvSpPr>
      <xdr:spPr>
        <a:xfrm>
          <a:off x="333375" y="9801225"/>
          <a:ext cx="60293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CIH Rights Issue and the Proposed Debt Settlement are in the final stage of implemention and will be completed by June 2004.
</a:t>
          </a:r>
        </a:p>
      </xdr:txBody>
    </xdr:sp>
    <xdr:clientData/>
  </xdr:twoCellAnchor>
  <xdr:twoCellAnchor>
    <xdr:from>
      <xdr:col>2</xdr:col>
      <xdr:colOff>9525</xdr:colOff>
      <xdr:row>88</xdr:row>
      <xdr:rowOff>0</xdr:rowOff>
    </xdr:from>
    <xdr:to>
      <xdr:col>9</xdr:col>
      <xdr:colOff>657225</xdr:colOff>
      <xdr:row>88</xdr:row>
      <xdr:rowOff>0</xdr:rowOff>
    </xdr:to>
    <xdr:sp>
      <xdr:nvSpPr>
        <xdr:cNvPr id="77" name="TextBox 78"/>
        <xdr:cNvSpPr txBox="1">
          <a:spLocks noChangeArrowheads="1"/>
        </xdr:cNvSpPr>
      </xdr:nvSpPr>
      <xdr:spPr>
        <a:xfrm>
          <a:off x="647700" y="14354175"/>
          <a:ext cx="55054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12th March 2004, the Company had served a sealed notice of motion to proceed with the hearing of the appeal without the grounds of decision of the learned trial judge in the High Court. The Court of Appeal has refused to grant leave on the basis that such grounds of decision were necessary for the appeal to be determined. The lawyers handling this case will proceed to seek for the grounds of decision from the trial judge in the High Court. The lawyers are of the view that there is a good chance that the Court of Appeal would allow the appeal by the Company.  
No provision has been made in the accounts for the case as the Directors of the Company are of the opinion that the Company has a valid defence.</a:t>
          </a:r>
        </a:p>
      </xdr:txBody>
    </xdr:sp>
    <xdr:clientData/>
  </xdr:twoCellAnchor>
  <xdr:twoCellAnchor>
    <xdr:from>
      <xdr:col>2</xdr:col>
      <xdr:colOff>0</xdr:colOff>
      <xdr:row>88</xdr:row>
      <xdr:rowOff>0</xdr:rowOff>
    </xdr:from>
    <xdr:to>
      <xdr:col>9</xdr:col>
      <xdr:colOff>685800</xdr:colOff>
      <xdr:row>88</xdr:row>
      <xdr:rowOff>0</xdr:rowOff>
    </xdr:to>
    <xdr:sp>
      <xdr:nvSpPr>
        <xdr:cNvPr id="78" name="TextBox 79"/>
        <xdr:cNvSpPr txBox="1">
          <a:spLocks noChangeArrowheads="1"/>
        </xdr:cNvSpPr>
      </xdr:nvSpPr>
      <xdr:spPr>
        <a:xfrm>
          <a:off x="638175" y="14354175"/>
          <a:ext cx="5543550" cy="0"/>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19050</xdr:colOff>
      <xdr:row>88</xdr:row>
      <xdr:rowOff>0</xdr:rowOff>
    </xdr:from>
    <xdr:to>
      <xdr:col>9</xdr:col>
      <xdr:colOff>676275</xdr:colOff>
      <xdr:row>88</xdr:row>
      <xdr:rowOff>0</xdr:rowOff>
    </xdr:to>
    <xdr:sp>
      <xdr:nvSpPr>
        <xdr:cNvPr id="79" name="TextBox 80"/>
        <xdr:cNvSpPr txBox="1">
          <a:spLocks noChangeArrowheads="1"/>
        </xdr:cNvSpPr>
      </xdr:nvSpPr>
      <xdr:spPr>
        <a:xfrm>
          <a:off x="657225" y="14354175"/>
          <a:ext cx="55149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Defendant had lodged an appeal against the Senior Assistant Registrar ("SAR") decision given on 29th January 2003 and has also filed an application to adduce new evidence at the said appeal. The learned judge dismissed both the appeal and the application by the Defendant on 25th March 2004 with costs. The lawyers handling the matter are of the view that the learned judge has erred in his decision and upon the instruction by the Defendant, the lawyers are in the midst of preparing a Notice of Appeal to be lodged with the Court of Appeal.</a:t>
          </a:r>
        </a:p>
      </xdr:txBody>
    </xdr:sp>
    <xdr:clientData/>
  </xdr:twoCellAnchor>
  <xdr:twoCellAnchor>
    <xdr:from>
      <xdr:col>2</xdr:col>
      <xdr:colOff>28575</xdr:colOff>
      <xdr:row>88</xdr:row>
      <xdr:rowOff>0</xdr:rowOff>
    </xdr:from>
    <xdr:to>
      <xdr:col>9</xdr:col>
      <xdr:colOff>676275</xdr:colOff>
      <xdr:row>88</xdr:row>
      <xdr:rowOff>0</xdr:rowOff>
    </xdr:to>
    <xdr:sp>
      <xdr:nvSpPr>
        <xdr:cNvPr id="80" name="TextBox 81"/>
        <xdr:cNvSpPr txBox="1">
          <a:spLocks noChangeArrowheads="1"/>
        </xdr:cNvSpPr>
      </xdr:nvSpPr>
      <xdr:spPr>
        <a:xfrm>
          <a:off x="666750" y="14354175"/>
          <a:ext cx="55054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Writ of Summons against CIQN was filed by PCQ on 27th June 2003 alleging that CIQN has wrongfully terminated the Agreement and that PCQ has suffered substantial loss and damage amounting to RM3.062 million resulting from the alleged breach of the Agreement by CIQN. CIQN has filed and served a Statement of Defence on PCQ on 21st August 2003. The hearing of the case management is now fixed on 11th January 2005.
As the case is still at the preliminary stage, the Directors of CIH cannot confirm the likely outcome or exposure of the suit to the CIH Group at this stage.</a:t>
          </a:r>
        </a:p>
      </xdr:txBody>
    </xdr:sp>
    <xdr:clientData/>
  </xdr:twoCellAnchor>
  <xdr:twoCellAnchor>
    <xdr:from>
      <xdr:col>2</xdr:col>
      <xdr:colOff>19050</xdr:colOff>
      <xdr:row>88</xdr:row>
      <xdr:rowOff>0</xdr:rowOff>
    </xdr:from>
    <xdr:to>
      <xdr:col>9</xdr:col>
      <xdr:colOff>685800</xdr:colOff>
      <xdr:row>88</xdr:row>
      <xdr:rowOff>0</xdr:rowOff>
    </xdr:to>
    <xdr:sp>
      <xdr:nvSpPr>
        <xdr:cNvPr id="81" name="TextBox 82"/>
        <xdr:cNvSpPr txBox="1">
          <a:spLocks noChangeArrowheads="1"/>
        </xdr:cNvSpPr>
      </xdr:nvSpPr>
      <xdr:spPr>
        <a:xfrm>
          <a:off x="657225" y="14354175"/>
          <a:ext cx="55245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12th January 2004, Doe Industries Sdn Bhd ("DISB") issued a letter of demand against CL Hardware Sdn Bhd ("CLH") for the alleged infringement of the trade marks and copyright and the passing off of its goodwill in respect of a wide range of sanitary fittings, bathroom accessories and other related products ("Products"). The Products were originally designed, manufactured and supplied by DISB under and by reference to the brand name of DOE ("Trade Mark").</a:t>
          </a:r>
        </a:p>
      </xdr:txBody>
    </xdr:sp>
    <xdr:clientData/>
  </xdr:twoCellAnchor>
  <xdr:twoCellAnchor>
    <xdr:from>
      <xdr:col>1</xdr:col>
      <xdr:colOff>285750</xdr:colOff>
      <xdr:row>88</xdr:row>
      <xdr:rowOff>0</xdr:rowOff>
    </xdr:from>
    <xdr:to>
      <xdr:col>9</xdr:col>
      <xdr:colOff>685800</xdr:colOff>
      <xdr:row>88</xdr:row>
      <xdr:rowOff>0</xdr:rowOff>
    </xdr:to>
    <xdr:sp>
      <xdr:nvSpPr>
        <xdr:cNvPr id="82" name="TextBox 83"/>
        <xdr:cNvSpPr txBox="1">
          <a:spLocks noChangeArrowheads="1"/>
        </xdr:cNvSpPr>
      </xdr:nvSpPr>
      <xdr:spPr>
        <a:xfrm>
          <a:off x="628650" y="14354175"/>
          <a:ext cx="5553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lawyers handling the matter are of the view that DISB has acquired a substantial reputation and goodwill in Malaysia by virtue of its manufacture, extensive sale, promotion and registration of the Trade Mark. As such, DISB would be entitled to an injunction, damages and costs against CLH, the amount which has yet to be quantified. DISB is currently looking into legal action to be taken to protect its interest.</a:t>
          </a:r>
        </a:p>
      </xdr:txBody>
    </xdr:sp>
    <xdr:clientData/>
  </xdr:twoCellAnchor>
  <xdr:twoCellAnchor>
    <xdr:from>
      <xdr:col>3</xdr:col>
      <xdr:colOff>38100</xdr:colOff>
      <xdr:row>60</xdr:row>
      <xdr:rowOff>0</xdr:rowOff>
    </xdr:from>
    <xdr:to>
      <xdr:col>9</xdr:col>
      <xdr:colOff>666750</xdr:colOff>
      <xdr:row>60</xdr:row>
      <xdr:rowOff>0</xdr:rowOff>
    </xdr:to>
    <xdr:sp>
      <xdr:nvSpPr>
        <xdr:cNvPr id="83" name="TextBox 84"/>
        <xdr:cNvSpPr txBox="1">
          <a:spLocks noChangeArrowheads="1"/>
        </xdr:cNvSpPr>
      </xdr:nvSpPr>
      <xdr:spPr>
        <a:xfrm>
          <a:off x="1076325" y="9801225"/>
          <a:ext cx="50863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Renounceable Rights Issue of 57,377,835 new ordinary shares of RM1.00 each together with 57,377,835 free new detachable warrants on the basis of one (1) rights share and one (1) free warrant for every one (1) existing ordinary share of RM1.00 each, at an issue price of RM1.00 per rights shares ("Rights Issue"); and</a:t>
          </a:r>
        </a:p>
      </xdr:txBody>
    </xdr:sp>
    <xdr:clientData/>
  </xdr:twoCellAnchor>
  <xdr:twoCellAnchor>
    <xdr:from>
      <xdr:col>3</xdr:col>
      <xdr:colOff>28575</xdr:colOff>
      <xdr:row>60</xdr:row>
      <xdr:rowOff>0</xdr:rowOff>
    </xdr:from>
    <xdr:to>
      <xdr:col>9</xdr:col>
      <xdr:colOff>676275</xdr:colOff>
      <xdr:row>60</xdr:row>
      <xdr:rowOff>0</xdr:rowOff>
    </xdr:to>
    <xdr:sp>
      <xdr:nvSpPr>
        <xdr:cNvPr id="84" name="TextBox 85"/>
        <xdr:cNvSpPr txBox="1">
          <a:spLocks noChangeArrowheads="1"/>
        </xdr:cNvSpPr>
      </xdr:nvSpPr>
      <xdr:spPr>
        <a:xfrm>
          <a:off x="1066800" y="9801225"/>
          <a:ext cx="51054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Debt Settlement of RM15.0 million with Malaysian Assurance Alliance Berhad,via an issurance of 14,851,485 new ordinary shares of RM1.00 each at an issue price of RM1.01 per share ("Settlement Shares")</a:t>
          </a:r>
        </a:p>
      </xdr:txBody>
    </xdr:sp>
    <xdr:clientData/>
  </xdr:twoCellAnchor>
  <xdr:twoCellAnchor>
    <xdr:from>
      <xdr:col>2</xdr:col>
      <xdr:colOff>76200</xdr:colOff>
      <xdr:row>60</xdr:row>
      <xdr:rowOff>0</xdr:rowOff>
    </xdr:from>
    <xdr:to>
      <xdr:col>10</xdr:col>
      <xdr:colOff>333375</xdr:colOff>
      <xdr:row>60</xdr:row>
      <xdr:rowOff>0</xdr:rowOff>
    </xdr:to>
    <xdr:sp>
      <xdr:nvSpPr>
        <xdr:cNvPr id="85" name="TextBox 86"/>
        <xdr:cNvSpPr txBox="1">
          <a:spLocks noChangeArrowheads="1"/>
        </xdr:cNvSpPr>
      </xdr:nvSpPr>
      <xdr:spPr>
        <a:xfrm>
          <a:off x="714375" y="9801225"/>
          <a:ext cx="59817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30th June 2004 the Rights Issue and the Debt Settlement were completed and the following were </a:t>
          </a:r>
        </a:p>
      </xdr:txBody>
    </xdr:sp>
    <xdr:clientData/>
  </xdr:twoCellAnchor>
  <xdr:twoCellAnchor>
    <xdr:from>
      <xdr:col>1</xdr:col>
      <xdr:colOff>9525</xdr:colOff>
      <xdr:row>78</xdr:row>
      <xdr:rowOff>19050</xdr:rowOff>
    </xdr:from>
    <xdr:to>
      <xdr:col>9</xdr:col>
      <xdr:colOff>838200</xdr:colOff>
      <xdr:row>81</xdr:row>
      <xdr:rowOff>47625</xdr:rowOff>
    </xdr:to>
    <xdr:sp>
      <xdr:nvSpPr>
        <xdr:cNvPr id="86" name="TextBox 88"/>
        <xdr:cNvSpPr txBox="1">
          <a:spLocks noChangeArrowheads="1"/>
        </xdr:cNvSpPr>
      </xdr:nvSpPr>
      <xdr:spPr>
        <a:xfrm>
          <a:off x="352425" y="12753975"/>
          <a:ext cx="5981700" cy="5143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warrants are constituted by a Deed Poll dated 18th March 2004. Each warrant entitles its registered holder to subscribe for one new ordinary share of RM1.00 each in the Company at a subscription price of RM1.08 per share. The expiry date for the exercise of the warrants is 23rd June 2009.</a:t>
          </a:r>
        </a:p>
      </xdr:txBody>
    </xdr:sp>
    <xdr:clientData/>
  </xdr:twoCellAnchor>
  <xdr:twoCellAnchor>
    <xdr:from>
      <xdr:col>1</xdr:col>
      <xdr:colOff>0</xdr:colOff>
      <xdr:row>82</xdr:row>
      <xdr:rowOff>0</xdr:rowOff>
    </xdr:from>
    <xdr:to>
      <xdr:col>9</xdr:col>
      <xdr:colOff>752475</xdr:colOff>
      <xdr:row>84</xdr:row>
      <xdr:rowOff>47625</xdr:rowOff>
    </xdr:to>
    <xdr:sp>
      <xdr:nvSpPr>
        <xdr:cNvPr id="87" name="TextBox 89"/>
        <xdr:cNvSpPr txBox="1">
          <a:spLocks noChangeArrowheads="1"/>
        </xdr:cNvSpPr>
      </xdr:nvSpPr>
      <xdr:spPr>
        <a:xfrm>
          <a:off x="342900" y="13382625"/>
          <a:ext cx="5905500" cy="3714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No warrants were exercised during the financial quarter. As at the date hereof, a total of 57,377,835 warrants remain in issue.</a:t>
          </a:r>
        </a:p>
      </xdr:txBody>
    </xdr:sp>
    <xdr:clientData/>
  </xdr:twoCellAnchor>
  <xdr:twoCellAnchor>
    <xdr:from>
      <xdr:col>2</xdr:col>
      <xdr:colOff>19050</xdr:colOff>
      <xdr:row>60</xdr:row>
      <xdr:rowOff>0</xdr:rowOff>
    </xdr:from>
    <xdr:to>
      <xdr:col>9</xdr:col>
      <xdr:colOff>714375</xdr:colOff>
      <xdr:row>60</xdr:row>
      <xdr:rowOff>0</xdr:rowOff>
    </xdr:to>
    <xdr:sp>
      <xdr:nvSpPr>
        <xdr:cNvPr id="88" name="TextBox 90"/>
        <xdr:cNvSpPr txBox="1">
          <a:spLocks noChangeArrowheads="1"/>
        </xdr:cNvSpPr>
      </xdr:nvSpPr>
      <xdr:spPr>
        <a:xfrm>
          <a:off x="657225" y="9801225"/>
          <a:ext cx="5553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additional 57,377,835 and 14,851,485 new ordinary shares of RM1.00 each issued pursuant to the aforesaid Rights Issue with Warrants and Settlement Shares pursuant to the Debt Settlement respectively has been granted listing and quotation on the Main Board of the Bursa Malaysia Securities Berhad with effect from 30th June 2004.</a:t>
          </a:r>
        </a:p>
      </xdr:txBody>
    </xdr:sp>
    <xdr:clientData/>
  </xdr:twoCellAnchor>
  <xdr:twoCellAnchor>
    <xdr:from>
      <xdr:col>2</xdr:col>
      <xdr:colOff>19050</xdr:colOff>
      <xdr:row>60</xdr:row>
      <xdr:rowOff>0</xdr:rowOff>
    </xdr:from>
    <xdr:to>
      <xdr:col>9</xdr:col>
      <xdr:colOff>714375</xdr:colOff>
      <xdr:row>60</xdr:row>
      <xdr:rowOff>0</xdr:rowOff>
    </xdr:to>
    <xdr:sp>
      <xdr:nvSpPr>
        <xdr:cNvPr id="89" name="TextBox 91"/>
        <xdr:cNvSpPr txBox="1">
          <a:spLocks noChangeArrowheads="1"/>
        </xdr:cNvSpPr>
      </xdr:nvSpPr>
      <xdr:spPr>
        <a:xfrm>
          <a:off x="657225" y="9801225"/>
          <a:ext cx="5553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Company's 57,377,835 warrants issued pursuant to the Rights Issue with Warrants have been granted listing and quotation on the Main Board of the Bursa Malaysia Securities Berhad with effect from 30th June 2004.</a:t>
          </a:r>
        </a:p>
      </xdr:txBody>
    </xdr:sp>
    <xdr:clientData/>
  </xdr:twoCellAnchor>
  <xdr:twoCellAnchor>
    <xdr:from>
      <xdr:col>2</xdr:col>
      <xdr:colOff>19050</xdr:colOff>
      <xdr:row>60</xdr:row>
      <xdr:rowOff>0</xdr:rowOff>
    </xdr:from>
    <xdr:to>
      <xdr:col>9</xdr:col>
      <xdr:colOff>714375</xdr:colOff>
      <xdr:row>60</xdr:row>
      <xdr:rowOff>0</xdr:rowOff>
    </xdr:to>
    <xdr:sp>
      <xdr:nvSpPr>
        <xdr:cNvPr id="90" name="TextBox 92"/>
        <xdr:cNvSpPr txBox="1">
          <a:spLocks noChangeArrowheads="1"/>
        </xdr:cNvSpPr>
      </xdr:nvSpPr>
      <xdr:spPr>
        <a:xfrm>
          <a:off x="657225" y="9801225"/>
          <a:ext cx="5553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details on the RS can be obtained from the Circular to Shareholders of the Company dated 7th October 2003.</a:t>
          </a:r>
        </a:p>
      </xdr:txBody>
    </xdr:sp>
    <xdr:clientData/>
  </xdr:twoCellAnchor>
  <xdr:twoCellAnchor>
    <xdr:from>
      <xdr:col>2</xdr:col>
      <xdr:colOff>19050</xdr:colOff>
      <xdr:row>88</xdr:row>
      <xdr:rowOff>0</xdr:rowOff>
    </xdr:from>
    <xdr:to>
      <xdr:col>9</xdr:col>
      <xdr:colOff>685800</xdr:colOff>
      <xdr:row>88</xdr:row>
      <xdr:rowOff>0</xdr:rowOff>
    </xdr:to>
    <xdr:sp>
      <xdr:nvSpPr>
        <xdr:cNvPr id="91" name="TextBox 93"/>
        <xdr:cNvSpPr txBox="1">
          <a:spLocks noChangeArrowheads="1"/>
        </xdr:cNvSpPr>
      </xdr:nvSpPr>
      <xdr:spPr>
        <a:xfrm>
          <a:off x="657225" y="14354175"/>
          <a:ext cx="55245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TNT Logistics (Malaysia) Sdn Bhd ("Claimant") commenced an action against Permanis Sdn Bhd ("Permanis") and Permanis Sandilands Sdn Bhd ("Permanis Sandilands"), a wholly-owned subsidiary of Permanis (collectively the "Respondents") on 3rd April 2002 for the sum of RM0.569 million together with interest at the rate of 12.65% per annum on the sum of RM0.555 million from 21st August 2000 until settlement, general damages to be assessed and costs. The Respondents have counterclaimed for damages occasioned by the Claimant's breaches, to be assessed. However, the lawyers acting for the Respondents ("Lawyer") estimated that, based on evidence, losses amounting to RM10.0 million may be counterclaimed by the Respondents against the Claimant.</a:t>
          </a:r>
        </a:p>
      </xdr:txBody>
    </xdr:sp>
    <xdr:clientData/>
  </xdr:twoCellAnchor>
  <xdr:twoCellAnchor>
    <xdr:from>
      <xdr:col>2</xdr:col>
      <xdr:colOff>28575</xdr:colOff>
      <xdr:row>88</xdr:row>
      <xdr:rowOff>0</xdr:rowOff>
    </xdr:from>
    <xdr:to>
      <xdr:col>9</xdr:col>
      <xdr:colOff>647700</xdr:colOff>
      <xdr:row>88</xdr:row>
      <xdr:rowOff>0</xdr:rowOff>
    </xdr:to>
    <xdr:sp>
      <xdr:nvSpPr>
        <xdr:cNvPr id="92" name="TextBox 94"/>
        <xdr:cNvSpPr txBox="1">
          <a:spLocks noChangeArrowheads="1"/>
        </xdr:cNvSpPr>
      </xdr:nvSpPr>
      <xdr:spPr>
        <a:xfrm>
          <a:off x="666750" y="14354175"/>
          <a:ext cx="54768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Lawyers are of the opinion that in the event that the Respondents successfully defend the claim, the costs incurred by the Respondents will not have a material impact on the financial statements of the Respondents.</a:t>
          </a:r>
        </a:p>
      </xdr:txBody>
    </xdr:sp>
    <xdr:clientData/>
  </xdr:twoCellAnchor>
  <xdr:twoCellAnchor>
    <xdr:from>
      <xdr:col>2</xdr:col>
      <xdr:colOff>0</xdr:colOff>
      <xdr:row>88</xdr:row>
      <xdr:rowOff>0</xdr:rowOff>
    </xdr:from>
    <xdr:to>
      <xdr:col>9</xdr:col>
      <xdr:colOff>695325</xdr:colOff>
      <xdr:row>88</xdr:row>
      <xdr:rowOff>0</xdr:rowOff>
    </xdr:to>
    <xdr:sp>
      <xdr:nvSpPr>
        <xdr:cNvPr id="93" name="TextBox 95"/>
        <xdr:cNvSpPr txBox="1">
          <a:spLocks noChangeArrowheads="1"/>
        </xdr:cNvSpPr>
      </xdr:nvSpPr>
      <xdr:spPr>
        <a:xfrm>
          <a:off x="638175" y="14354175"/>
          <a:ext cx="5553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Arbitration has been fixed for hearing from 15th to 17th September 2004 and on 21st, 27th to 29th October 2004.</a:t>
          </a:r>
        </a:p>
      </xdr:txBody>
    </xdr:sp>
    <xdr:clientData/>
  </xdr:twoCellAnchor>
  <xdr:twoCellAnchor>
    <xdr:from>
      <xdr:col>2</xdr:col>
      <xdr:colOff>28575</xdr:colOff>
      <xdr:row>88</xdr:row>
      <xdr:rowOff>0</xdr:rowOff>
    </xdr:from>
    <xdr:to>
      <xdr:col>9</xdr:col>
      <xdr:colOff>685800</xdr:colOff>
      <xdr:row>88</xdr:row>
      <xdr:rowOff>0</xdr:rowOff>
    </xdr:to>
    <xdr:sp>
      <xdr:nvSpPr>
        <xdr:cNvPr id="94" name="TextBox 96"/>
        <xdr:cNvSpPr txBox="1">
          <a:spLocks noChangeArrowheads="1"/>
        </xdr:cNvSpPr>
      </xdr:nvSpPr>
      <xdr:spPr>
        <a:xfrm>
          <a:off x="666750" y="14354175"/>
          <a:ext cx="55149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Permanis Sandilands Sdn Bhd vs Leow Keng Feng ("1st Defendant"), Che Mud bin Che Ahmad (t/a Jaja Enterprise) ("2nd Defendant"), Zulkiflee bin Ismail ("3rd Defendant") and Che Mansor Adabi bin Che Hassan ("4th Defendant") (collectively "Defendants")</a:t>
          </a:r>
        </a:p>
      </xdr:txBody>
    </xdr:sp>
    <xdr:clientData/>
  </xdr:twoCellAnchor>
  <xdr:twoCellAnchor>
    <xdr:from>
      <xdr:col>2</xdr:col>
      <xdr:colOff>19050</xdr:colOff>
      <xdr:row>88</xdr:row>
      <xdr:rowOff>0</xdr:rowOff>
    </xdr:from>
    <xdr:to>
      <xdr:col>9</xdr:col>
      <xdr:colOff>714375</xdr:colOff>
      <xdr:row>88</xdr:row>
      <xdr:rowOff>0</xdr:rowOff>
    </xdr:to>
    <xdr:sp>
      <xdr:nvSpPr>
        <xdr:cNvPr id="95" name="TextBox 97"/>
        <xdr:cNvSpPr txBox="1">
          <a:spLocks noChangeArrowheads="1"/>
        </xdr:cNvSpPr>
      </xdr:nvSpPr>
      <xdr:spPr>
        <a:xfrm>
          <a:off x="657225" y="14354175"/>
          <a:ext cx="5553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Permanis Sandilands had sold and delivered goods amounting to RM0.517 million to the Defendants. Permanis Sandilands has obtained a judgement in default against the 2nd defendant and is in the process of extracting the application to serve Originating Summons against the 1st Defendant, 3rd Defendant and 4th Defendant by way of substituting service. 
</a:t>
          </a:r>
        </a:p>
      </xdr:txBody>
    </xdr:sp>
    <xdr:clientData/>
  </xdr:twoCellAnchor>
  <xdr:twoCellAnchor>
    <xdr:from>
      <xdr:col>2</xdr:col>
      <xdr:colOff>28575</xdr:colOff>
      <xdr:row>88</xdr:row>
      <xdr:rowOff>0</xdr:rowOff>
    </xdr:from>
    <xdr:to>
      <xdr:col>9</xdr:col>
      <xdr:colOff>685800</xdr:colOff>
      <xdr:row>88</xdr:row>
      <xdr:rowOff>0</xdr:rowOff>
    </xdr:to>
    <xdr:sp>
      <xdr:nvSpPr>
        <xdr:cNvPr id="96" name="TextBox 98"/>
        <xdr:cNvSpPr txBox="1">
          <a:spLocks noChangeArrowheads="1"/>
        </xdr:cNvSpPr>
      </xdr:nvSpPr>
      <xdr:spPr>
        <a:xfrm>
          <a:off x="666750" y="14354175"/>
          <a:ext cx="55149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the Directors of CIH believe that the likelihood of recovery is remote, the above amount has been provided for in the consolidated financial statements of Permanis.</a:t>
          </a:r>
        </a:p>
      </xdr:txBody>
    </xdr:sp>
    <xdr:clientData/>
  </xdr:twoCellAnchor>
  <xdr:twoCellAnchor>
    <xdr:from>
      <xdr:col>2</xdr:col>
      <xdr:colOff>19050</xdr:colOff>
      <xdr:row>88</xdr:row>
      <xdr:rowOff>0</xdr:rowOff>
    </xdr:from>
    <xdr:to>
      <xdr:col>9</xdr:col>
      <xdr:colOff>714375</xdr:colOff>
      <xdr:row>88</xdr:row>
      <xdr:rowOff>0</xdr:rowOff>
    </xdr:to>
    <xdr:sp>
      <xdr:nvSpPr>
        <xdr:cNvPr id="97" name="TextBox 99"/>
        <xdr:cNvSpPr txBox="1">
          <a:spLocks noChangeArrowheads="1"/>
        </xdr:cNvSpPr>
      </xdr:nvSpPr>
      <xdr:spPr>
        <a:xfrm>
          <a:off x="657225" y="14354175"/>
          <a:ext cx="5553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Permanis Sandilands filed a suit against Tai Bee Lan (t/a Syarikat Sin Chai Heng) ("Defendant") vide Penang High Court Civil Suit No. 22-41-99 for sums due and owing to it for goods sold and delivered to the Defendant. On 16th October 1999, the Penang High Court granted a judgement for RM0.302 million with interest and cost against the Defendant. Bankruptcy proceedings were commenced thereafter against the Defendant vide Penang High Court Bankruptcy No. MT2-22-41-1999 and the Defendant was adjudged bankrupt on 23rd January 2003.</a:t>
          </a:r>
        </a:p>
      </xdr:txBody>
    </xdr:sp>
    <xdr:clientData/>
  </xdr:twoCellAnchor>
  <xdr:twoCellAnchor>
    <xdr:from>
      <xdr:col>2</xdr:col>
      <xdr:colOff>47625</xdr:colOff>
      <xdr:row>88</xdr:row>
      <xdr:rowOff>0</xdr:rowOff>
    </xdr:from>
    <xdr:to>
      <xdr:col>9</xdr:col>
      <xdr:colOff>695325</xdr:colOff>
      <xdr:row>88</xdr:row>
      <xdr:rowOff>0</xdr:rowOff>
    </xdr:to>
    <xdr:sp>
      <xdr:nvSpPr>
        <xdr:cNvPr id="98" name="TextBox 100"/>
        <xdr:cNvSpPr txBox="1">
          <a:spLocks noChangeArrowheads="1"/>
        </xdr:cNvSpPr>
      </xdr:nvSpPr>
      <xdr:spPr>
        <a:xfrm>
          <a:off x="685800" y="14354175"/>
          <a:ext cx="55054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the Directors of CIH believe that the likelihood of recovery is remote, the above amount has been provided for in the consolidated financial statements of Permanis.</a:t>
          </a:r>
        </a:p>
      </xdr:txBody>
    </xdr:sp>
    <xdr:clientData/>
  </xdr:twoCellAnchor>
  <xdr:twoCellAnchor>
    <xdr:from>
      <xdr:col>2</xdr:col>
      <xdr:colOff>19050</xdr:colOff>
      <xdr:row>88</xdr:row>
      <xdr:rowOff>0</xdr:rowOff>
    </xdr:from>
    <xdr:to>
      <xdr:col>9</xdr:col>
      <xdr:colOff>666750</xdr:colOff>
      <xdr:row>88</xdr:row>
      <xdr:rowOff>0</xdr:rowOff>
    </xdr:to>
    <xdr:sp>
      <xdr:nvSpPr>
        <xdr:cNvPr id="99" name="TextBox 101"/>
        <xdr:cNvSpPr txBox="1">
          <a:spLocks noChangeArrowheads="1"/>
        </xdr:cNvSpPr>
      </xdr:nvSpPr>
      <xdr:spPr>
        <a:xfrm>
          <a:off x="657225" y="14354175"/>
          <a:ext cx="55054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Permanis Sandilands issued a writ of summons against Mega Two Marketing ("Defendant") for sums due and owing for goods sold and delivered to the Defendant amounting of RM0.412 million. Judgement in default against the Defendant was obtained on 28th November 2003. The lawyers acting for Permanis Sandilands have filed a bankruptcy notice against the Defendant and is now pending extraction from the relevant court.</a:t>
          </a:r>
        </a:p>
      </xdr:txBody>
    </xdr:sp>
    <xdr:clientData/>
  </xdr:twoCellAnchor>
  <xdr:twoCellAnchor>
    <xdr:from>
      <xdr:col>2</xdr:col>
      <xdr:colOff>0</xdr:colOff>
      <xdr:row>88</xdr:row>
      <xdr:rowOff>0</xdr:rowOff>
    </xdr:from>
    <xdr:to>
      <xdr:col>9</xdr:col>
      <xdr:colOff>695325</xdr:colOff>
      <xdr:row>88</xdr:row>
      <xdr:rowOff>0</xdr:rowOff>
    </xdr:to>
    <xdr:sp>
      <xdr:nvSpPr>
        <xdr:cNvPr id="100" name="TextBox 102"/>
        <xdr:cNvSpPr txBox="1">
          <a:spLocks noChangeArrowheads="1"/>
        </xdr:cNvSpPr>
      </xdr:nvSpPr>
      <xdr:spPr>
        <a:xfrm>
          <a:off x="638175" y="14354175"/>
          <a:ext cx="5553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the Directors of CIH believe that the likelihood of recovery is remote, the above amount has been provided for in the consolidated financial statements of Permanis.</a:t>
          </a:r>
        </a:p>
      </xdr:txBody>
    </xdr:sp>
    <xdr:clientData/>
  </xdr:twoCellAnchor>
  <xdr:twoCellAnchor>
    <xdr:from>
      <xdr:col>2</xdr:col>
      <xdr:colOff>19050</xdr:colOff>
      <xdr:row>88</xdr:row>
      <xdr:rowOff>0</xdr:rowOff>
    </xdr:from>
    <xdr:to>
      <xdr:col>9</xdr:col>
      <xdr:colOff>685800</xdr:colOff>
      <xdr:row>88</xdr:row>
      <xdr:rowOff>0</xdr:rowOff>
    </xdr:to>
    <xdr:sp>
      <xdr:nvSpPr>
        <xdr:cNvPr id="101" name="TextBox 103"/>
        <xdr:cNvSpPr txBox="1">
          <a:spLocks noChangeArrowheads="1"/>
        </xdr:cNvSpPr>
      </xdr:nvSpPr>
      <xdr:spPr>
        <a:xfrm>
          <a:off x="657225" y="14354175"/>
          <a:ext cx="55245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 claim has been brought by Perbadanan Stadium Merdeka ("Plaintiff") against Permanis vide Kuala Lumpur High Court Commercial Suit No. D5-22-69-2002 for the sum of RM0.300 million for an alleged breach of contract to provide sponsorship for a concert organised by the Plaintiff. The Plaintiff further alleged that Permanis had breached the said contract by reason of its failure to provide advertisements and cash to the Plaintiff. Permanis denied the existence of the alleged contract and had offered to contribute a sum of RM50,000 in cash and RM20,000 in kind.</a:t>
          </a:r>
        </a:p>
      </xdr:txBody>
    </xdr:sp>
    <xdr:clientData/>
  </xdr:twoCellAnchor>
  <xdr:twoCellAnchor>
    <xdr:from>
      <xdr:col>2</xdr:col>
      <xdr:colOff>28575</xdr:colOff>
      <xdr:row>88</xdr:row>
      <xdr:rowOff>0</xdr:rowOff>
    </xdr:from>
    <xdr:to>
      <xdr:col>9</xdr:col>
      <xdr:colOff>714375</xdr:colOff>
      <xdr:row>88</xdr:row>
      <xdr:rowOff>0</xdr:rowOff>
    </xdr:to>
    <xdr:sp>
      <xdr:nvSpPr>
        <xdr:cNvPr id="102" name="TextBox 104"/>
        <xdr:cNvSpPr txBox="1">
          <a:spLocks noChangeArrowheads="1"/>
        </xdr:cNvSpPr>
      </xdr:nvSpPr>
      <xdr:spPr>
        <a:xfrm>
          <a:off x="666750" y="14354175"/>
          <a:ext cx="55435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However, the Plaintiff had subsequently breached the conditions attached to Permanis's offer, inter-alia, by removing Permanis's banners from the stadium at which the concert was being held and consequently, Permanis had counterclaimed for loss and damage suffered as a result of the Plaintiff's actions. The matter has been fixed for trial on 9th and 10th February 2005.</a:t>
          </a:r>
        </a:p>
      </xdr:txBody>
    </xdr:sp>
    <xdr:clientData/>
  </xdr:twoCellAnchor>
  <xdr:twoCellAnchor>
    <xdr:from>
      <xdr:col>1</xdr:col>
      <xdr:colOff>28575</xdr:colOff>
      <xdr:row>57</xdr:row>
      <xdr:rowOff>0</xdr:rowOff>
    </xdr:from>
    <xdr:to>
      <xdr:col>9</xdr:col>
      <xdr:colOff>714375</xdr:colOff>
      <xdr:row>57</xdr:row>
      <xdr:rowOff>0</xdr:rowOff>
    </xdr:to>
    <xdr:sp>
      <xdr:nvSpPr>
        <xdr:cNvPr id="103" name="TextBox 105"/>
        <xdr:cNvSpPr txBox="1">
          <a:spLocks noChangeArrowheads="1"/>
        </xdr:cNvSpPr>
      </xdr:nvSpPr>
      <xdr:spPr>
        <a:xfrm>
          <a:off x="371475" y="9315450"/>
          <a:ext cx="58388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purchases or disposals of quoted securities for the current quarter under review.</a:t>
          </a:r>
        </a:p>
      </xdr:txBody>
    </xdr:sp>
    <xdr:clientData/>
  </xdr:twoCellAnchor>
  <xdr:twoCellAnchor>
    <xdr:from>
      <xdr:col>1</xdr:col>
      <xdr:colOff>19050</xdr:colOff>
      <xdr:row>29</xdr:row>
      <xdr:rowOff>0</xdr:rowOff>
    </xdr:from>
    <xdr:to>
      <xdr:col>9</xdr:col>
      <xdr:colOff>781050</xdr:colOff>
      <xdr:row>31</xdr:row>
      <xdr:rowOff>152400</xdr:rowOff>
    </xdr:to>
    <xdr:sp>
      <xdr:nvSpPr>
        <xdr:cNvPr id="104" name="TextBox 106"/>
        <xdr:cNvSpPr txBox="1">
          <a:spLocks noChangeArrowheads="1"/>
        </xdr:cNvSpPr>
      </xdr:nvSpPr>
      <xdr:spPr>
        <a:xfrm>
          <a:off x="361950" y="4762500"/>
          <a:ext cx="5915025" cy="4762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shall continue to control its operational costs to ensure its existing products remain attractive in the current market environment and the continuing of new product launching and aggressive promotional activities.</a:t>
          </a:r>
        </a:p>
      </xdr:txBody>
    </xdr:sp>
    <xdr:clientData/>
  </xdr:twoCellAnchor>
  <xdr:twoCellAnchor>
    <xdr:from>
      <xdr:col>2</xdr:col>
      <xdr:colOff>19050</xdr:colOff>
      <xdr:row>60</xdr:row>
      <xdr:rowOff>0</xdr:rowOff>
    </xdr:from>
    <xdr:to>
      <xdr:col>9</xdr:col>
      <xdr:colOff>714375</xdr:colOff>
      <xdr:row>60</xdr:row>
      <xdr:rowOff>0</xdr:rowOff>
    </xdr:to>
    <xdr:sp>
      <xdr:nvSpPr>
        <xdr:cNvPr id="105" name="TextBox 107"/>
        <xdr:cNvSpPr txBox="1">
          <a:spLocks noChangeArrowheads="1"/>
        </xdr:cNvSpPr>
      </xdr:nvSpPr>
      <xdr:spPr>
        <a:xfrm>
          <a:off x="657225" y="9801225"/>
          <a:ext cx="5553075" cy="0"/>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0</xdr:colOff>
      <xdr:row>114</xdr:row>
      <xdr:rowOff>0</xdr:rowOff>
    </xdr:from>
    <xdr:to>
      <xdr:col>9</xdr:col>
      <xdr:colOff>742950</xdr:colOff>
      <xdr:row>114</xdr:row>
      <xdr:rowOff>0</xdr:rowOff>
    </xdr:to>
    <xdr:sp>
      <xdr:nvSpPr>
        <xdr:cNvPr id="106" name="TextBox 108"/>
        <xdr:cNvSpPr txBox="1">
          <a:spLocks noChangeArrowheads="1"/>
        </xdr:cNvSpPr>
      </xdr:nvSpPr>
      <xdr:spPr>
        <a:xfrm>
          <a:off x="638175" y="18583275"/>
          <a:ext cx="56007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For the purpose of calculating diluted loss per share, the net loss attributable to shareholders and the weighted average number of ordinary shares in issue during the current reporting quarter and financial yaer-to-date have been adjusted for the effects of dilutive of all potential ordinary shares.</a:t>
          </a:r>
        </a:p>
      </xdr:txBody>
    </xdr:sp>
    <xdr:clientData/>
  </xdr:twoCellAnchor>
  <xdr:twoCellAnchor>
    <xdr:from>
      <xdr:col>1</xdr:col>
      <xdr:colOff>19050</xdr:colOff>
      <xdr:row>60</xdr:row>
      <xdr:rowOff>0</xdr:rowOff>
    </xdr:from>
    <xdr:to>
      <xdr:col>9</xdr:col>
      <xdr:colOff>828675</xdr:colOff>
      <xdr:row>63</xdr:row>
      <xdr:rowOff>47625</xdr:rowOff>
    </xdr:to>
    <xdr:sp>
      <xdr:nvSpPr>
        <xdr:cNvPr id="107" name="TextBox 109"/>
        <xdr:cNvSpPr txBox="1">
          <a:spLocks noChangeArrowheads="1"/>
        </xdr:cNvSpPr>
      </xdr:nvSpPr>
      <xdr:spPr>
        <a:xfrm>
          <a:off x="361950" y="9801225"/>
          <a:ext cx="5962650" cy="5334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was no corporate proposal announced from the date of the quarterly report to the date of this announcement except for the signing of a conditional Sale and Purchase Agreement as disclosed in Note A10.</a:t>
          </a:r>
        </a:p>
      </xdr:txBody>
    </xdr:sp>
    <xdr:clientData/>
  </xdr:twoCellAnchor>
  <xdr:twoCellAnchor>
    <xdr:from>
      <xdr:col>2</xdr:col>
      <xdr:colOff>0</xdr:colOff>
      <xdr:row>64</xdr:row>
      <xdr:rowOff>0</xdr:rowOff>
    </xdr:from>
    <xdr:to>
      <xdr:col>9</xdr:col>
      <xdr:colOff>857250</xdr:colOff>
      <xdr:row>64</xdr:row>
      <xdr:rowOff>0</xdr:rowOff>
    </xdr:to>
    <xdr:sp>
      <xdr:nvSpPr>
        <xdr:cNvPr id="108" name="TextBox 110"/>
        <xdr:cNvSpPr txBox="1">
          <a:spLocks noChangeArrowheads="1"/>
        </xdr:cNvSpPr>
      </xdr:nvSpPr>
      <xdr:spPr>
        <a:xfrm>
          <a:off x="638175" y="10448925"/>
          <a:ext cx="57150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utilisation of the proceeds from the Rights Issue and its balance available as at 31st December 2004 are as follows:-</a:t>
          </a:r>
        </a:p>
      </xdr:txBody>
    </xdr:sp>
    <xdr:clientData/>
  </xdr:twoCellAnchor>
  <xdr:twoCellAnchor>
    <xdr:from>
      <xdr:col>2</xdr:col>
      <xdr:colOff>28575</xdr:colOff>
      <xdr:row>88</xdr:row>
      <xdr:rowOff>0</xdr:rowOff>
    </xdr:from>
    <xdr:to>
      <xdr:col>9</xdr:col>
      <xdr:colOff>790575</xdr:colOff>
      <xdr:row>88</xdr:row>
      <xdr:rowOff>0</xdr:rowOff>
    </xdr:to>
    <xdr:sp>
      <xdr:nvSpPr>
        <xdr:cNvPr id="109" name="TextBox 111"/>
        <xdr:cNvSpPr txBox="1">
          <a:spLocks noChangeArrowheads="1"/>
        </xdr:cNvSpPr>
      </xdr:nvSpPr>
      <xdr:spPr>
        <a:xfrm>
          <a:off x="666750" y="14354175"/>
          <a:ext cx="56197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An application for Stay of Execution (Summons in Chambers) was filed on 16th September 2004 and on 23rd November, 2004 after considering submission of parties the Honourable Court dismissed the application with costs. The Defendant will file a Motion to move the Court of Appeal for a stay pending disposal of the appeal.</a:t>
          </a:r>
        </a:p>
      </xdr:txBody>
    </xdr:sp>
    <xdr:clientData/>
  </xdr:twoCellAnchor>
  <xdr:twoCellAnchor>
    <xdr:from>
      <xdr:col>2</xdr:col>
      <xdr:colOff>47625</xdr:colOff>
      <xdr:row>55</xdr:row>
      <xdr:rowOff>0</xdr:rowOff>
    </xdr:from>
    <xdr:to>
      <xdr:col>9</xdr:col>
      <xdr:colOff>828675</xdr:colOff>
      <xdr:row>55</xdr:row>
      <xdr:rowOff>0</xdr:rowOff>
    </xdr:to>
    <xdr:sp>
      <xdr:nvSpPr>
        <xdr:cNvPr id="110" name="TextBox 112"/>
        <xdr:cNvSpPr txBox="1">
          <a:spLocks noChangeArrowheads="1"/>
        </xdr:cNvSpPr>
      </xdr:nvSpPr>
      <xdr:spPr>
        <a:xfrm>
          <a:off x="685800" y="8991600"/>
          <a:ext cx="5638800" cy="0"/>
        </a:xfrm>
        <a:prstGeom prst="rect">
          <a:avLst/>
        </a:prstGeom>
        <a:noFill/>
        <a:ln w="9525" cmpd="sng">
          <a:noFill/>
        </a:ln>
      </xdr:spPr>
      <xdr:txBody>
        <a:bodyPr vertOverflow="clip" wrap="square" anchor="just"/>
        <a:p>
          <a:pPr algn="l">
            <a:defRPr/>
          </a:pPr>
          <a:r>
            <a:rPr lang="en-US" cap="none" sz="1000" b="0" i="0" u="none" baseline="0">
              <a:latin typeface="Arial"/>
              <a:ea typeface="Arial"/>
              <a:cs typeface="Arial"/>
            </a:rPr>
            <a:t>Included in the results of the Group for the current quarter were profits arising from the sale of properties amounting to RM0.459 million.
</a:t>
          </a:r>
        </a:p>
      </xdr:txBody>
    </xdr:sp>
    <xdr:clientData/>
  </xdr:twoCellAnchor>
  <xdr:twoCellAnchor>
    <xdr:from>
      <xdr:col>1</xdr:col>
      <xdr:colOff>28575</xdr:colOff>
      <xdr:row>21</xdr:row>
      <xdr:rowOff>0</xdr:rowOff>
    </xdr:from>
    <xdr:to>
      <xdr:col>9</xdr:col>
      <xdr:colOff>809625</xdr:colOff>
      <xdr:row>27</xdr:row>
      <xdr:rowOff>57150</xdr:rowOff>
    </xdr:to>
    <xdr:sp>
      <xdr:nvSpPr>
        <xdr:cNvPr id="111" name="TextBox 113"/>
        <xdr:cNvSpPr txBox="1">
          <a:spLocks noChangeArrowheads="1"/>
        </xdr:cNvSpPr>
      </xdr:nvSpPr>
      <xdr:spPr>
        <a:xfrm>
          <a:off x="371475" y="3467100"/>
          <a:ext cx="5934075" cy="10287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current quarter's loss before tax of RM6.456 million represents a decrease of 572.3% over the preceding quarter's profit before tax of RM1.367 million was partly due to one off provision made at the subsidiary companies amounting to RM12.33 million in respect of missing bottlers and pallets, specific provision for bad debts, inventories written off, impairment loss on properties and an additional provision for interest in respect of a legal case amounting to RM1.15 million. Further, included in the Other operating income is a write back of interest on advances payable to a creditor.</a:t>
          </a:r>
        </a:p>
      </xdr:txBody>
    </xdr:sp>
    <xdr:clientData/>
  </xdr:twoCellAnchor>
  <xdr:twoCellAnchor>
    <xdr:from>
      <xdr:col>1</xdr:col>
      <xdr:colOff>28575</xdr:colOff>
      <xdr:row>33</xdr:row>
      <xdr:rowOff>0</xdr:rowOff>
    </xdr:from>
    <xdr:to>
      <xdr:col>9</xdr:col>
      <xdr:colOff>809625</xdr:colOff>
      <xdr:row>36</xdr:row>
      <xdr:rowOff>76200</xdr:rowOff>
    </xdr:to>
    <xdr:sp>
      <xdr:nvSpPr>
        <xdr:cNvPr id="112" name="TextBox 114"/>
        <xdr:cNvSpPr txBox="1">
          <a:spLocks noChangeArrowheads="1"/>
        </xdr:cNvSpPr>
      </xdr:nvSpPr>
      <xdr:spPr>
        <a:xfrm>
          <a:off x="371475" y="5410200"/>
          <a:ext cx="5934075" cy="5619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Barring any unforeseen circumstances and taking into account the stiff competition in the beverages market, the Directors anticipate that the operating environment for the Group's core business in the next quarter will be very competitive and challenging.</a:t>
          </a:r>
        </a:p>
      </xdr:txBody>
    </xdr:sp>
    <xdr:clientData/>
  </xdr:twoCellAnchor>
  <xdr:twoCellAnchor>
    <xdr:from>
      <xdr:col>1</xdr:col>
      <xdr:colOff>28575</xdr:colOff>
      <xdr:row>14</xdr:row>
      <xdr:rowOff>0</xdr:rowOff>
    </xdr:from>
    <xdr:to>
      <xdr:col>9</xdr:col>
      <xdr:colOff>828675</xdr:colOff>
      <xdr:row>14</xdr:row>
      <xdr:rowOff>0</xdr:rowOff>
    </xdr:to>
    <xdr:sp>
      <xdr:nvSpPr>
        <xdr:cNvPr id="113" name="TextBox 115"/>
        <xdr:cNvSpPr txBox="1">
          <a:spLocks noChangeArrowheads="1"/>
        </xdr:cNvSpPr>
      </xdr:nvSpPr>
      <xdr:spPr>
        <a:xfrm>
          <a:off x="371475" y="2333625"/>
          <a:ext cx="59531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 reclassification of an amount of RM1.464 million from "Other Operating Income" to "Operating Expenses" resulted in a negative variance of RM0.859 million reported in the other operating income for the current quarter.</a:t>
          </a:r>
        </a:p>
      </xdr:txBody>
    </xdr:sp>
    <xdr:clientData/>
  </xdr:twoCellAnchor>
  <xdr:twoCellAnchor>
    <xdr:from>
      <xdr:col>2</xdr:col>
      <xdr:colOff>28575</xdr:colOff>
      <xdr:row>55</xdr:row>
      <xdr:rowOff>0</xdr:rowOff>
    </xdr:from>
    <xdr:to>
      <xdr:col>9</xdr:col>
      <xdr:colOff>838200</xdr:colOff>
      <xdr:row>55</xdr:row>
      <xdr:rowOff>0</xdr:rowOff>
    </xdr:to>
    <xdr:sp>
      <xdr:nvSpPr>
        <xdr:cNvPr id="114" name="TextBox 117"/>
        <xdr:cNvSpPr txBox="1">
          <a:spLocks noChangeArrowheads="1"/>
        </xdr:cNvSpPr>
      </xdr:nvSpPr>
      <xdr:spPr>
        <a:xfrm>
          <a:off x="666750" y="8991600"/>
          <a:ext cx="5667375" cy="0"/>
        </a:xfrm>
        <a:prstGeom prst="rect">
          <a:avLst/>
        </a:prstGeom>
        <a:noFill/>
        <a:ln w="9525" cmpd="sng">
          <a:noFill/>
        </a:ln>
      </xdr:spPr>
      <xdr:txBody>
        <a:bodyPr vertOverflow="clip" wrap="square" anchor="just"/>
        <a:p>
          <a:pPr algn="just">
            <a:defRPr/>
          </a:pPr>
          <a:r>
            <a:rPr lang="en-US" cap="none" u="none" baseline="0">
              <a:latin typeface="Arial"/>
              <a:ea typeface="Arial"/>
              <a:cs typeface="Arial"/>
            </a:rPr>
            <a:t/>
          </a:r>
        </a:p>
      </xdr:txBody>
    </xdr:sp>
    <xdr:clientData/>
  </xdr:twoCellAnchor>
  <xdr:twoCellAnchor>
    <xdr:from>
      <xdr:col>2</xdr:col>
      <xdr:colOff>28575</xdr:colOff>
      <xdr:row>117</xdr:row>
      <xdr:rowOff>0</xdr:rowOff>
    </xdr:from>
    <xdr:to>
      <xdr:col>9</xdr:col>
      <xdr:colOff>828675</xdr:colOff>
      <xdr:row>117</xdr:row>
      <xdr:rowOff>0</xdr:rowOff>
    </xdr:to>
    <xdr:sp>
      <xdr:nvSpPr>
        <xdr:cNvPr id="115" name="TextBox 119"/>
        <xdr:cNvSpPr txBox="1">
          <a:spLocks noChangeArrowheads="1"/>
        </xdr:cNvSpPr>
      </xdr:nvSpPr>
      <xdr:spPr>
        <a:xfrm>
          <a:off x="666750" y="19069050"/>
          <a:ext cx="56578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diluted earnings per share figures are not shown as the conversion price of warrants are higher than the Company's share price at the balance sheet date.</a:t>
          </a:r>
        </a:p>
      </xdr:txBody>
    </xdr:sp>
    <xdr:clientData/>
  </xdr:twoCellAnchor>
  <xdr:twoCellAnchor>
    <xdr:from>
      <xdr:col>1</xdr:col>
      <xdr:colOff>28575</xdr:colOff>
      <xdr:row>48</xdr:row>
      <xdr:rowOff>161925</xdr:rowOff>
    </xdr:from>
    <xdr:to>
      <xdr:col>9</xdr:col>
      <xdr:colOff>857250</xdr:colOff>
      <xdr:row>52</xdr:row>
      <xdr:rowOff>19050</xdr:rowOff>
    </xdr:to>
    <xdr:sp>
      <xdr:nvSpPr>
        <xdr:cNvPr id="116" name="TextBox 121"/>
        <xdr:cNvSpPr txBox="1">
          <a:spLocks noChangeArrowheads="1"/>
        </xdr:cNvSpPr>
      </xdr:nvSpPr>
      <xdr:spPr>
        <a:xfrm>
          <a:off x="371475" y="8010525"/>
          <a:ext cx="5981700" cy="5143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Group's effective tax rate for the current quarter is higher than the statutory tax rate as the tax charge relates to tax on profits of certain subsidiaries which cannot be set-off against losses of other subsidiaries for tax purposes as group relief is not available.</a:t>
          </a:r>
        </a:p>
      </xdr:txBody>
    </xdr:sp>
    <xdr:clientData/>
  </xdr:twoCellAnchor>
  <xdr:twoCellAnchor>
    <xdr:from>
      <xdr:col>0</xdr:col>
      <xdr:colOff>333375</xdr:colOff>
      <xdr:row>88</xdr:row>
      <xdr:rowOff>0</xdr:rowOff>
    </xdr:from>
    <xdr:to>
      <xdr:col>9</xdr:col>
      <xdr:colOff>790575</xdr:colOff>
      <xdr:row>88</xdr:row>
      <xdr:rowOff>0</xdr:rowOff>
    </xdr:to>
    <xdr:sp>
      <xdr:nvSpPr>
        <xdr:cNvPr id="117" name="TextBox 122"/>
        <xdr:cNvSpPr txBox="1">
          <a:spLocks noChangeArrowheads="1"/>
        </xdr:cNvSpPr>
      </xdr:nvSpPr>
      <xdr:spPr>
        <a:xfrm>
          <a:off x="333375" y="14354175"/>
          <a:ext cx="59531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8th June 2005, Permanis Sandilands, a wholly-owned subsidiary commenced arbitration proceedings against Konsortium Logistik Berhad ("KLB") to claim for stock losses amounting to a sum of RM22.71 million, which arose from a Warehousing and Distribution Services Agreement dated 1st November 2000 ("the Agreement") and a Settlement and Supplementary Agreement dated 18th September 2004 made between KLB and Permanis Sandilands. KLB had provided warehousing and distribution services to Permanis Sandilands under the Agreement.</a:t>
          </a:r>
        </a:p>
      </xdr:txBody>
    </xdr:sp>
    <xdr:clientData/>
  </xdr:twoCellAnchor>
  <xdr:twoCellAnchor>
    <xdr:from>
      <xdr:col>1</xdr:col>
      <xdr:colOff>28575</xdr:colOff>
      <xdr:row>88</xdr:row>
      <xdr:rowOff>0</xdr:rowOff>
    </xdr:from>
    <xdr:to>
      <xdr:col>9</xdr:col>
      <xdr:colOff>809625</xdr:colOff>
      <xdr:row>88</xdr:row>
      <xdr:rowOff>0</xdr:rowOff>
    </xdr:to>
    <xdr:sp>
      <xdr:nvSpPr>
        <xdr:cNvPr id="118" name="TextBox 123"/>
        <xdr:cNvSpPr txBox="1">
          <a:spLocks noChangeArrowheads="1"/>
        </xdr:cNvSpPr>
      </xdr:nvSpPr>
      <xdr:spPr>
        <a:xfrm>
          <a:off x="371475" y="14354175"/>
          <a:ext cx="59340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Under Clause 12 of the Agreement, Permanis Sandilands's claim against KLB is to be decided by a single arbitrator in accordance with the Rules of Arbitration of the Kuala Lumpur Regional Center of Arbitration.</a:t>
          </a:r>
        </a:p>
      </xdr:txBody>
    </xdr:sp>
    <xdr:clientData/>
  </xdr:twoCellAnchor>
  <xdr:twoCellAnchor>
    <xdr:from>
      <xdr:col>1</xdr:col>
      <xdr:colOff>19050</xdr:colOff>
      <xdr:row>88</xdr:row>
      <xdr:rowOff>0</xdr:rowOff>
    </xdr:from>
    <xdr:to>
      <xdr:col>9</xdr:col>
      <xdr:colOff>790575</xdr:colOff>
      <xdr:row>88</xdr:row>
      <xdr:rowOff>0</xdr:rowOff>
    </xdr:to>
    <xdr:sp>
      <xdr:nvSpPr>
        <xdr:cNvPr id="119" name="TextBox 124"/>
        <xdr:cNvSpPr txBox="1">
          <a:spLocks noChangeArrowheads="1"/>
        </xdr:cNvSpPr>
      </xdr:nvSpPr>
      <xdr:spPr>
        <a:xfrm>
          <a:off x="361950" y="14354175"/>
          <a:ext cx="59245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8th August, 2005, our solicitors was served with a Writ of Summons wherein KLB has filed an application to the High Court for the matter to be heard before a High Court Judge under the jurisdiction of the Courts rather than by way of Arbitration. The subsidiary is currently opposing the said Application and has filed an Affidavit in reply on 12th August 2005.</a:t>
          </a:r>
        </a:p>
      </xdr:txBody>
    </xdr:sp>
    <xdr:clientData/>
  </xdr:twoCellAnchor>
  <xdr:twoCellAnchor>
    <xdr:from>
      <xdr:col>1</xdr:col>
      <xdr:colOff>47625</xdr:colOff>
      <xdr:row>88</xdr:row>
      <xdr:rowOff>0</xdr:rowOff>
    </xdr:from>
    <xdr:to>
      <xdr:col>9</xdr:col>
      <xdr:colOff>809625</xdr:colOff>
      <xdr:row>88</xdr:row>
      <xdr:rowOff>0</xdr:rowOff>
    </xdr:to>
    <xdr:sp>
      <xdr:nvSpPr>
        <xdr:cNvPr id="120" name="TextBox 125"/>
        <xdr:cNvSpPr txBox="1">
          <a:spLocks noChangeArrowheads="1"/>
        </xdr:cNvSpPr>
      </xdr:nvSpPr>
      <xdr:spPr>
        <a:xfrm>
          <a:off x="390525" y="14354175"/>
          <a:ext cx="59150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subsidiary is also applying to the High Court for KLB's Application to be stayed pending the conclusion of the Arbitration proceeding.</a:t>
          </a:r>
        </a:p>
      </xdr:txBody>
    </xdr:sp>
    <xdr:clientData/>
  </xdr:twoCellAnchor>
  <xdr:twoCellAnchor>
    <xdr:from>
      <xdr:col>1</xdr:col>
      <xdr:colOff>28575</xdr:colOff>
      <xdr:row>88</xdr:row>
      <xdr:rowOff>0</xdr:rowOff>
    </xdr:from>
    <xdr:to>
      <xdr:col>9</xdr:col>
      <xdr:colOff>790575</xdr:colOff>
      <xdr:row>88</xdr:row>
      <xdr:rowOff>0</xdr:rowOff>
    </xdr:to>
    <xdr:sp>
      <xdr:nvSpPr>
        <xdr:cNvPr id="121" name="TextBox 126"/>
        <xdr:cNvSpPr txBox="1">
          <a:spLocks noChangeArrowheads="1"/>
        </xdr:cNvSpPr>
      </xdr:nvSpPr>
      <xdr:spPr>
        <a:xfrm>
          <a:off x="371475" y="14354175"/>
          <a:ext cx="59150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8th August 2005, the subsidiary's solicitor was served with a Writ of Summons wherein KLB has filed an application to the High Court for the matter to be heard before a High Court Judge under the jurisdiction of the Courts rather than by way of Arbitration ("Application"). The subsidiary is currently opposing the said Application and has filed an Affidavit in reply on 12th August 2005. </a:t>
          </a:r>
        </a:p>
      </xdr:txBody>
    </xdr:sp>
    <xdr:clientData/>
  </xdr:twoCellAnchor>
  <xdr:twoCellAnchor>
    <xdr:from>
      <xdr:col>1</xdr:col>
      <xdr:colOff>9525</xdr:colOff>
      <xdr:row>89</xdr:row>
      <xdr:rowOff>0</xdr:rowOff>
    </xdr:from>
    <xdr:to>
      <xdr:col>9</xdr:col>
      <xdr:colOff>838200</xdr:colOff>
      <xdr:row>96</xdr:row>
      <xdr:rowOff>28575</xdr:rowOff>
    </xdr:to>
    <xdr:sp>
      <xdr:nvSpPr>
        <xdr:cNvPr id="122" name="TextBox 128"/>
        <xdr:cNvSpPr txBox="1">
          <a:spLocks noChangeArrowheads="1"/>
        </xdr:cNvSpPr>
      </xdr:nvSpPr>
      <xdr:spPr>
        <a:xfrm>
          <a:off x="352425" y="14516100"/>
          <a:ext cx="5981700" cy="11620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 Notice pursuant to Section 218 of the Companies Act, 1965 ("Notice"), dated 6th February 2006 issued by Messrs Shook Lin &amp; Bok on behalf of Affin Bank Berhad ("Affin") demanding payment for a sum of RM1,953,507.56 being an assigned sum by a contractor of C.I. Quarries Sdn Bhd ("CIQ"), a wholly-owned subsidiary to Affin, was served on CIQ. Pursuant to the Notice, in the event CIQ fails and/or refuses to make payment for the aforesaid debt within twenty-one (21) days from the date of service of the Notice, CIQ shall be deemed to be unable to pay its debt within the meaning of Section 218 of the Companies Act, 1965 and winding-up proceedings shall thereafter be instituted against CIQ.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45</xdr:row>
      <xdr:rowOff>0</xdr:rowOff>
    </xdr:from>
    <xdr:to>
      <xdr:col>9</xdr:col>
      <xdr:colOff>581025</xdr:colOff>
      <xdr:row>45</xdr:row>
      <xdr:rowOff>0</xdr:rowOff>
    </xdr:to>
    <xdr:sp>
      <xdr:nvSpPr>
        <xdr:cNvPr id="1" name="TextBox 1"/>
        <xdr:cNvSpPr txBox="1">
          <a:spLocks noChangeArrowheads="1"/>
        </xdr:cNvSpPr>
      </xdr:nvSpPr>
      <xdr:spPr>
        <a:xfrm>
          <a:off x="314325" y="7286625"/>
          <a:ext cx="5438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does not have any financial instruments with off Balance sheet risk for the quarter under review.
</a:t>
          </a:r>
        </a:p>
      </xdr:txBody>
    </xdr:sp>
    <xdr:clientData/>
  </xdr:twoCellAnchor>
  <xdr:twoCellAnchor>
    <xdr:from>
      <xdr:col>1</xdr:col>
      <xdr:colOff>19050</xdr:colOff>
      <xdr:row>45</xdr:row>
      <xdr:rowOff>0</xdr:rowOff>
    </xdr:from>
    <xdr:to>
      <xdr:col>9</xdr:col>
      <xdr:colOff>590550</xdr:colOff>
      <xdr:row>45</xdr:row>
      <xdr:rowOff>0</xdr:rowOff>
    </xdr:to>
    <xdr:sp>
      <xdr:nvSpPr>
        <xdr:cNvPr id="2" name="TextBox 2"/>
        <xdr:cNvSpPr txBox="1">
          <a:spLocks noChangeArrowheads="1"/>
        </xdr:cNvSpPr>
      </xdr:nvSpPr>
      <xdr:spPr>
        <a:xfrm>
          <a:off x="314325" y="7286625"/>
          <a:ext cx="54483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Board of Directors has not recommended any interim dividend for the financial quarter ended 30th September 2002.</a:t>
          </a:r>
        </a:p>
      </xdr:txBody>
    </xdr:sp>
    <xdr:clientData/>
  </xdr:twoCellAnchor>
  <xdr:twoCellAnchor>
    <xdr:from>
      <xdr:col>1</xdr:col>
      <xdr:colOff>19050</xdr:colOff>
      <xdr:row>45</xdr:row>
      <xdr:rowOff>0</xdr:rowOff>
    </xdr:from>
    <xdr:to>
      <xdr:col>9</xdr:col>
      <xdr:colOff>581025</xdr:colOff>
      <xdr:row>45</xdr:row>
      <xdr:rowOff>0</xdr:rowOff>
    </xdr:to>
    <xdr:sp>
      <xdr:nvSpPr>
        <xdr:cNvPr id="3" name="TextBox 3"/>
        <xdr:cNvSpPr txBox="1">
          <a:spLocks noChangeArrowheads="1"/>
        </xdr:cNvSpPr>
      </xdr:nvSpPr>
      <xdr:spPr>
        <a:xfrm>
          <a:off x="314325" y="7286625"/>
          <a:ext cx="5438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Earnings per share is calculated by dividing the Company's loss after taxation of RM            by 57,377,835 ordinary shares in issue during the year.</a:t>
          </a:r>
        </a:p>
      </xdr:txBody>
    </xdr:sp>
    <xdr:clientData/>
  </xdr:twoCellAnchor>
  <xdr:twoCellAnchor>
    <xdr:from>
      <xdr:col>1</xdr:col>
      <xdr:colOff>9525</xdr:colOff>
      <xdr:row>20</xdr:row>
      <xdr:rowOff>0</xdr:rowOff>
    </xdr:from>
    <xdr:to>
      <xdr:col>9</xdr:col>
      <xdr:colOff>581025</xdr:colOff>
      <xdr:row>20</xdr:row>
      <xdr:rowOff>0</xdr:rowOff>
    </xdr:to>
    <xdr:sp>
      <xdr:nvSpPr>
        <xdr:cNvPr id="4" name="TextBox 4"/>
        <xdr:cNvSpPr txBox="1">
          <a:spLocks noChangeArrowheads="1"/>
        </xdr:cNvSpPr>
      </xdr:nvSpPr>
      <xdr:spPr>
        <a:xfrm>
          <a:off x="304800" y="3238500"/>
          <a:ext cx="5448300"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28575</xdr:colOff>
      <xdr:row>5</xdr:row>
      <xdr:rowOff>0</xdr:rowOff>
    </xdr:from>
    <xdr:to>
      <xdr:col>11</xdr:col>
      <xdr:colOff>0</xdr:colOff>
      <xdr:row>5</xdr:row>
      <xdr:rowOff>0</xdr:rowOff>
    </xdr:to>
    <xdr:sp>
      <xdr:nvSpPr>
        <xdr:cNvPr id="5" name="TextBox 5"/>
        <xdr:cNvSpPr txBox="1">
          <a:spLocks noChangeArrowheads="1"/>
        </xdr:cNvSpPr>
      </xdr:nvSpPr>
      <xdr:spPr>
        <a:xfrm>
          <a:off x="323850" y="809625"/>
          <a:ext cx="60674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Group revenue for the current quarter recorded a significant increase of  614% over the preceding year corresponding period attributable mainly to sales of the newly acquired beverages division. 
The Group reported a loss before tax of RM53.528 million compared to RM2.765 million in the preceding year corresponding period. The higher loss was mainly due to the recognition of loss on disposal of C.I. Enterprise Sdn Bhd a wholly-owned subsidiary of RM35.509 million and impairment loss of goodwill of  the quarry division of RM20.464 million.</a:t>
          </a:r>
        </a:p>
      </xdr:txBody>
    </xdr:sp>
    <xdr:clientData/>
  </xdr:twoCellAnchor>
  <xdr:twoCellAnchor>
    <xdr:from>
      <xdr:col>1</xdr:col>
      <xdr:colOff>28575</xdr:colOff>
      <xdr:row>5</xdr:row>
      <xdr:rowOff>0</xdr:rowOff>
    </xdr:from>
    <xdr:to>
      <xdr:col>11</xdr:col>
      <xdr:colOff>0</xdr:colOff>
      <xdr:row>5</xdr:row>
      <xdr:rowOff>0</xdr:rowOff>
    </xdr:to>
    <xdr:sp>
      <xdr:nvSpPr>
        <xdr:cNvPr id="6" name="TextBox 6"/>
        <xdr:cNvSpPr txBox="1">
          <a:spLocks noChangeArrowheads="1"/>
        </xdr:cNvSpPr>
      </xdr:nvSpPr>
      <xdr:spPr>
        <a:xfrm>
          <a:off x="323850" y="809625"/>
          <a:ext cx="60674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Compared with the preceding quarter's results, the current quarter's loss before tax increased by 2221% from RM2.306 million to RM53.528 million. The increase was mainly due to the recognition of loss on disposal of C.I. Enterprise Sdn Bhd a wholly owned-subsidiary of RM35.509 million and impairment loss of goodwill of the of quarry division of RM20.464 million.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L47"/>
  <sheetViews>
    <sheetView tabSelected="1" view="pageBreakPreview" zoomScale="60" workbookViewId="0" topLeftCell="A1">
      <selection activeCell="I23" sqref="I23"/>
    </sheetView>
  </sheetViews>
  <sheetFormatPr defaultColWidth="9.140625" defaultRowHeight="12.75"/>
  <cols>
    <col min="1" max="1" width="2.421875" style="1" customWidth="1"/>
    <col min="2" max="2" width="3.28125" style="1" customWidth="1"/>
    <col min="3" max="3" width="9.140625" style="1" customWidth="1"/>
    <col min="4" max="4" width="18.28125" style="1" customWidth="1"/>
    <col min="5" max="5" width="13.00390625" style="1" customWidth="1"/>
    <col min="6" max="6" width="1.8515625" style="1" customWidth="1"/>
    <col min="7" max="7" width="12.140625" style="1" customWidth="1"/>
    <col min="8" max="8" width="2.28125" style="1" customWidth="1"/>
    <col min="9" max="9" width="13.421875" style="1" customWidth="1"/>
    <col min="10" max="10" width="2.00390625" style="1" customWidth="1"/>
    <col min="11" max="11" width="15.140625" style="1" customWidth="1"/>
    <col min="12" max="12" width="2.57421875" style="1" customWidth="1"/>
    <col min="13" max="16384" width="9.140625" style="1" customWidth="1"/>
  </cols>
  <sheetData>
    <row r="1" ht="12.75">
      <c r="K1" s="61"/>
    </row>
    <row r="2" spans="1:5" ht="15.75">
      <c r="A2" s="16" t="s">
        <v>44</v>
      </c>
      <c r="B2" s="7"/>
      <c r="D2"/>
      <c r="E2" s="45" t="s">
        <v>116</v>
      </c>
    </row>
    <row r="3" spans="1:2" ht="12.75">
      <c r="A3" s="12" t="s">
        <v>1</v>
      </c>
      <c r="B3" s="8" t="s">
        <v>220</v>
      </c>
    </row>
    <row r="4" spans="1:11" ht="13.5" thickBot="1">
      <c r="A4" s="11"/>
      <c r="B4" s="11"/>
      <c r="C4" s="11"/>
      <c r="D4" s="11"/>
      <c r="E4" s="11"/>
      <c r="F4" s="11"/>
      <c r="G4" s="11"/>
      <c r="H4" s="11"/>
      <c r="I4" s="11"/>
      <c r="J4" s="11"/>
      <c r="K4" s="11"/>
    </row>
    <row r="5" spans="1:11" ht="12.75">
      <c r="A5" s="6"/>
      <c r="B5" s="6"/>
      <c r="C5" s="6"/>
      <c r="D5" s="6"/>
      <c r="E5" s="6"/>
      <c r="F5" s="6"/>
      <c r="G5" s="6"/>
      <c r="H5" s="6"/>
      <c r="I5" s="6"/>
      <c r="J5" s="6"/>
      <c r="K5" s="6"/>
    </row>
    <row r="6" ht="12.75">
      <c r="A6" s="4" t="s">
        <v>223</v>
      </c>
    </row>
    <row r="7" ht="12.75">
      <c r="A7" s="4" t="s">
        <v>180</v>
      </c>
    </row>
    <row r="9" ht="18.75">
      <c r="A9" s="17" t="s">
        <v>115</v>
      </c>
    </row>
    <row r="10" ht="12.75">
      <c r="A10" s="4"/>
    </row>
    <row r="11" spans="5:11" ht="12.75">
      <c r="E11" s="71" t="s">
        <v>39</v>
      </c>
      <c r="F11" s="71"/>
      <c r="G11" s="71"/>
      <c r="I11" s="71" t="s">
        <v>42</v>
      </c>
      <c r="J11" s="71"/>
      <c r="K11" s="71"/>
    </row>
    <row r="12" spans="5:11" ht="12.75">
      <c r="E12" s="10" t="s">
        <v>37</v>
      </c>
      <c r="F12" s="10"/>
      <c r="G12" s="10" t="s">
        <v>37</v>
      </c>
      <c r="I12" s="10" t="s">
        <v>40</v>
      </c>
      <c r="J12" s="10"/>
      <c r="K12" s="10" t="s">
        <v>40</v>
      </c>
    </row>
    <row r="13" spans="5:11" ht="12.75">
      <c r="E13" s="10" t="s">
        <v>38</v>
      </c>
      <c r="F13" s="10"/>
      <c r="G13" s="10" t="s">
        <v>38</v>
      </c>
      <c r="I13" s="10" t="s">
        <v>41</v>
      </c>
      <c r="J13" s="10"/>
      <c r="K13" s="10" t="s">
        <v>41</v>
      </c>
    </row>
    <row r="14" spans="5:11" ht="12.75">
      <c r="E14" s="33" t="s">
        <v>221</v>
      </c>
      <c r="F14" s="33"/>
      <c r="G14" s="33" t="s">
        <v>222</v>
      </c>
      <c r="H14" s="2"/>
      <c r="I14" s="33" t="str">
        <f>+E14</f>
        <v>31.12.2005</v>
      </c>
      <c r="J14" s="33"/>
      <c r="K14" s="33" t="str">
        <f>+G14</f>
        <v>31.12.2004</v>
      </c>
    </row>
    <row r="15" spans="5:11" ht="12.75">
      <c r="E15" s="10" t="s">
        <v>43</v>
      </c>
      <c r="F15" s="2"/>
      <c r="G15" s="10" t="s">
        <v>43</v>
      </c>
      <c r="I15" s="10" t="s">
        <v>43</v>
      </c>
      <c r="J15" s="2"/>
      <c r="K15" s="10" t="s">
        <v>43</v>
      </c>
    </row>
    <row r="17" spans="2:11" ht="12.75">
      <c r="B17" s="1" t="s">
        <v>0</v>
      </c>
      <c r="E17" s="1">
        <v>61026</v>
      </c>
      <c r="G17" s="1">
        <v>73474</v>
      </c>
      <c r="I17" s="1">
        <v>117278</v>
      </c>
      <c r="K17" s="1">
        <v>136831</v>
      </c>
    </row>
    <row r="18" spans="2:11" ht="12.75">
      <c r="B18" s="4" t="s">
        <v>6</v>
      </c>
      <c r="E18" s="3">
        <v>-38108</v>
      </c>
      <c r="F18" s="6"/>
      <c r="G18" s="3">
        <v>-49660</v>
      </c>
      <c r="I18" s="3">
        <v>-73309</v>
      </c>
      <c r="J18" s="6"/>
      <c r="K18" s="3">
        <v>-91343</v>
      </c>
    </row>
    <row r="20" spans="2:11" ht="12.75">
      <c r="B20" s="4" t="s">
        <v>7</v>
      </c>
      <c r="E20" s="1">
        <f>SUM(E17:E18)</f>
        <v>22918</v>
      </c>
      <c r="G20" s="1">
        <f>SUM(G17:G18)</f>
        <v>23814</v>
      </c>
      <c r="I20" s="1">
        <f>SUM(I17:I18)</f>
        <v>43969</v>
      </c>
      <c r="K20" s="1">
        <f>SUM(K17:K18)</f>
        <v>45488</v>
      </c>
    </row>
    <row r="22" spans="2:11" ht="12.75">
      <c r="B22" s="4" t="s">
        <v>2</v>
      </c>
      <c r="E22" s="1">
        <v>-36481</v>
      </c>
      <c r="G22" s="1">
        <v>-19392</v>
      </c>
      <c r="I22" s="1">
        <v>-55171</v>
      </c>
      <c r="K22" s="1">
        <v>-38179</v>
      </c>
    </row>
    <row r="23" spans="2:11" ht="12.75">
      <c r="B23" s="4" t="s">
        <v>8</v>
      </c>
      <c r="E23" s="3">
        <v>8701</v>
      </c>
      <c r="F23" s="6"/>
      <c r="G23" s="3">
        <v>-859</v>
      </c>
      <c r="I23" s="3">
        <v>8768</v>
      </c>
      <c r="J23" s="6"/>
      <c r="K23" s="3">
        <v>703</v>
      </c>
    </row>
    <row r="24" ht="12.75">
      <c r="B24" s="4"/>
    </row>
    <row r="25" spans="2:11" ht="12.75">
      <c r="B25" s="4" t="s">
        <v>234</v>
      </c>
      <c r="E25" s="1">
        <f>SUM(E20:E23)</f>
        <v>-4862</v>
      </c>
      <c r="G25" s="1">
        <f>SUM(G20:G23)</f>
        <v>3563</v>
      </c>
      <c r="I25" s="1">
        <f>SUM(I20:I23)</f>
        <v>-2434</v>
      </c>
      <c r="K25" s="1">
        <f>SUM(K20:K23)</f>
        <v>8012</v>
      </c>
    </row>
    <row r="27" spans="2:11" ht="12.75">
      <c r="B27" s="4" t="s">
        <v>3</v>
      </c>
      <c r="E27" s="1">
        <f>-1594</f>
        <v>-1594</v>
      </c>
      <c r="G27" s="1">
        <v>-1072</v>
      </c>
      <c r="I27" s="1">
        <f>-2655</f>
        <v>-2655</v>
      </c>
      <c r="K27" s="1">
        <v>-2160</v>
      </c>
    </row>
    <row r="28" spans="2:11" ht="12.75">
      <c r="B28" s="4" t="s">
        <v>4</v>
      </c>
      <c r="E28" s="47">
        <v>0</v>
      </c>
      <c r="F28" s="6"/>
      <c r="G28" s="3">
        <v>-43</v>
      </c>
      <c r="I28" s="47">
        <v>0</v>
      </c>
      <c r="J28" s="6"/>
      <c r="K28" s="3">
        <v>-125</v>
      </c>
    </row>
    <row r="29" spans="2:11" ht="12.75">
      <c r="B29" s="4"/>
      <c r="E29" s="6"/>
      <c r="F29" s="6"/>
      <c r="G29" s="6"/>
      <c r="I29" s="6"/>
      <c r="J29" s="6"/>
      <c r="K29" s="6"/>
    </row>
    <row r="30" spans="2:11" ht="12.75">
      <c r="B30" s="4" t="s">
        <v>235</v>
      </c>
      <c r="E30" s="1">
        <f>SUM(E25:E28)</f>
        <v>-6456</v>
      </c>
      <c r="G30" s="1">
        <f>SUM(G25:G28)</f>
        <v>2448</v>
      </c>
      <c r="I30" s="1">
        <f>SUM(I25:I28)</f>
        <v>-5089</v>
      </c>
      <c r="K30" s="1">
        <f>SUM(K25:K28)</f>
        <v>5727</v>
      </c>
    </row>
    <row r="32" spans="2:11" ht="12.75">
      <c r="B32" s="4" t="s">
        <v>5</v>
      </c>
      <c r="E32" s="47">
        <v>113</v>
      </c>
      <c r="F32" s="6"/>
      <c r="G32" s="3">
        <v>412</v>
      </c>
      <c r="I32" s="47">
        <v>-205</v>
      </c>
      <c r="J32" s="6"/>
      <c r="K32" s="3">
        <v>-505</v>
      </c>
    </row>
    <row r="33" spans="2:11" ht="12.75">
      <c r="B33" s="4"/>
      <c r="E33" s="6"/>
      <c r="F33" s="6"/>
      <c r="G33" s="6"/>
      <c r="I33" s="6"/>
      <c r="J33" s="6"/>
      <c r="K33" s="6"/>
    </row>
    <row r="34" spans="2:11" ht="12.75">
      <c r="B34" s="4" t="s">
        <v>236</v>
      </c>
      <c r="E34" s="48">
        <f>SUM(E30:E32)</f>
        <v>-6343</v>
      </c>
      <c r="G34" s="1">
        <f>SUM(G30:G32)</f>
        <v>2860</v>
      </c>
      <c r="I34" s="48">
        <f>SUM(I30:I32)</f>
        <v>-5294</v>
      </c>
      <c r="K34" s="1">
        <f>SUM(K30:K32)</f>
        <v>5222</v>
      </c>
    </row>
    <row r="36" spans="2:11" ht="12.75">
      <c r="B36" s="4" t="s">
        <v>186</v>
      </c>
      <c r="E36" s="3">
        <v>1</v>
      </c>
      <c r="F36" s="6"/>
      <c r="G36" s="3">
        <v>2</v>
      </c>
      <c r="I36" s="3">
        <v>10</v>
      </c>
      <c r="J36" s="6"/>
      <c r="K36" s="3">
        <v>3</v>
      </c>
    </row>
    <row r="37" spans="2:11" ht="12.75">
      <c r="B37" s="4"/>
      <c r="E37" s="6"/>
      <c r="F37" s="6"/>
      <c r="G37" s="6"/>
      <c r="I37" s="6"/>
      <c r="J37" s="6"/>
      <c r="K37" s="6"/>
    </row>
    <row r="38" spans="2:11" ht="13.5" thickBot="1">
      <c r="B38" s="4" t="s">
        <v>237</v>
      </c>
      <c r="E38" s="49">
        <f>SUM(E34:E36)</f>
        <v>-6342</v>
      </c>
      <c r="F38" s="6"/>
      <c r="G38" s="9">
        <f>SUM(G34:G36)</f>
        <v>2862</v>
      </c>
      <c r="I38" s="49">
        <f>SUM(I34:I36)</f>
        <v>-5284</v>
      </c>
      <c r="J38" s="6"/>
      <c r="K38" s="9">
        <f>SUM(K34:K36)</f>
        <v>5225</v>
      </c>
    </row>
    <row r="39" ht="13.5" thickTop="1"/>
    <row r="40" spans="5:11" ht="12.75">
      <c r="E40" s="10" t="s">
        <v>117</v>
      </c>
      <c r="G40" s="10" t="s">
        <v>117</v>
      </c>
      <c r="I40" s="10" t="s">
        <v>117</v>
      </c>
      <c r="K40" s="10" t="s">
        <v>117</v>
      </c>
    </row>
    <row r="41" ht="12.75">
      <c r="B41" s="4" t="s">
        <v>148</v>
      </c>
    </row>
    <row r="42" spans="2:12" ht="12.75">
      <c r="B42" s="5" t="s">
        <v>1</v>
      </c>
      <c r="C42" s="4" t="s">
        <v>149</v>
      </c>
      <c r="E42" s="50">
        <f>+'NTA-B'!G113</f>
        <v>-4.893254222379964</v>
      </c>
      <c r="F42" s="41"/>
      <c r="G42" s="37">
        <f>+'NTA-B'!H113</f>
        <v>2.2082140625120554</v>
      </c>
      <c r="H42" s="54"/>
      <c r="I42" s="50">
        <f>+'NTA-B'!I113</f>
        <v>-4.076940288718974</v>
      </c>
      <c r="J42" s="41"/>
      <c r="K42" s="37">
        <f>+'NTA-B'!J113</f>
        <v>4.031418056123512</v>
      </c>
      <c r="L42" s="5"/>
    </row>
    <row r="43" spans="2:11" ht="12.75">
      <c r="B43" s="5" t="s">
        <v>1</v>
      </c>
      <c r="C43" s="4" t="s">
        <v>150</v>
      </c>
      <c r="E43" s="50">
        <v>0</v>
      </c>
      <c r="F43" s="41"/>
      <c r="G43" s="37">
        <v>0</v>
      </c>
      <c r="H43" s="41"/>
      <c r="I43" s="50">
        <v>0</v>
      </c>
      <c r="J43" s="41"/>
      <c r="K43" s="37">
        <v>0</v>
      </c>
    </row>
    <row r="44" spans="2:11" ht="12.75">
      <c r="B44" s="5"/>
      <c r="C44" s="4"/>
      <c r="E44" s="50"/>
      <c r="F44" s="41"/>
      <c r="G44" s="37"/>
      <c r="H44" s="41"/>
      <c r="I44" s="50"/>
      <c r="J44" s="41"/>
      <c r="K44" s="37"/>
    </row>
    <row r="45" spans="2:11" ht="12.75">
      <c r="B45" s="8"/>
      <c r="C45" s="4"/>
      <c r="E45" s="50"/>
      <c r="F45" s="41"/>
      <c r="G45" s="37"/>
      <c r="H45" s="41"/>
      <c r="I45" s="50"/>
      <c r="J45" s="41"/>
      <c r="K45" s="37"/>
    </row>
    <row r="46" spans="2:11" ht="12.75">
      <c r="B46" s="8"/>
      <c r="C46" s="4"/>
      <c r="E46" s="50"/>
      <c r="F46" s="41"/>
      <c r="G46" s="37"/>
      <c r="H46" s="41"/>
      <c r="I46" s="50"/>
      <c r="J46" s="41"/>
      <c r="K46" s="37"/>
    </row>
    <row r="47" spans="2:11" ht="12.75">
      <c r="B47" s="8"/>
      <c r="C47" s="4"/>
      <c r="E47" s="50"/>
      <c r="F47" s="41"/>
      <c r="G47" s="37"/>
      <c r="H47" s="41"/>
      <c r="I47" s="50"/>
      <c r="J47" s="41"/>
      <c r="K47" s="37"/>
    </row>
  </sheetData>
  <mergeCells count="2">
    <mergeCell ref="E11:G11"/>
    <mergeCell ref="I11:K11"/>
  </mergeCells>
  <printOptions horizontalCentered="1"/>
  <pageMargins left="0.75" right="0.75" top="0.5" bottom="0.5" header="0.5" footer="0.5"/>
  <pageSetup fitToHeight="1" fitToWidth="1" horizontalDpi="600" verticalDpi="600" orientation="portrait" scale="95" r:id="rId2"/>
  <headerFooter alignWithMargins="0">
    <oddFooter>&amp;C1</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J62"/>
  <sheetViews>
    <sheetView view="pageBreakPreview" zoomScale="60" workbookViewId="0" topLeftCell="A10">
      <selection activeCell="G55" sqref="G55"/>
    </sheetView>
  </sheetViews>
  <sheetFormatPr defaultColWidth="9.140625" defaultRowHeight="12.75"/>
  <cols>
    <col min="1" max="1" width="3.140625" style="1" customWidth="1"/>
    <col min="2" max="3" width="9.140625" style="1" customWidth="1"/>
    <col min="4" max="4" width="12.00390625" style="1" customWidth="1"/>
    <col min="5" max="5" width="9.28125" style="1" customWidth="1"/>
    <col min="6" max="6" width="9.57421875" style="1" customWidth="1"/>
    <col min="7" max="7" width="12.140625" style="1" customWidth="1"/>
    <col min="8" max="8" width="3.28125" style="1" customWidth="1"/>
    <col min="9" max="9" width="13.00390625" style="1" customWidth="1"/>
    <col min="10" max="10" width="10.28125" style="1" customWidth="1"/>
    <col min="11" max="16384" width="9.140625" style="1" customWidth="1"/>
  </cols>
  <sheetData>
    <row r="1" spans="9:10" ht="12.75">
      <c r="I1" s="72"/>
      <c r="J1" s="72"/>
    </row>
    <row r="2" spans="1:5" ht="15.75">
      <c r="A2" s="16" t="s">
        <v>44</v>
      </c>
      <c r="E2" s="45" t="s">
        <v>116</v>
      </c>
    </row>
    <row r="3" spans="1:2" ht="12.75">
      <c r="A3" s="30" t="s">
        <v>1</v>
      </c>
      <c r="B3" s="8" t="str">
        <f>+'IS'!B3</f>
        <v>Quarterly Report on consolidated results for the second financial quarter ended 31st December 2005</v>
      </c>
    </row>
    <row r="4" spans="1:10" ht="13.5" thickBot="1">
      <c r="A4" s="31"/>
      <c r="B4" s="32"/>
      <c r="C4" s="11"/>
      <c r="D4" s="11"/>
      <c r="E4" s="11"/>
      <c r="F4" s="11"/>
      <c r="G4" s="11"/>
      <c r="H4" s="11"/>
      <c r="I4" s="11"/>
      <c r="J4" s="11"/>
    </row>
    <row r="6" ht="18.75">
      <c r="A6" s="17" t="s">
        <v>171</v>
      </c>
    </row>
    <row r="7" ht="12.75">
      <c r="A7" s="4"/>
    </row>
    <row r="8" spans="1:9" ht="12.75">
      <c r="A8" s="4"/>
      <c r="G8" s="10" t="s">
        <v>45</v>
      </c>
      <c r="I8" s="10" t="s">
        <v>47</v>
      </c>
    </row>
    <row r="9" spans="1:9" ht="12.75">
      <c r="A9" s="4"/>
      <c r="G9" s="10" t="s">
        <v>46</v>
      </c>
      <c r="I9" s="10" t="s">
        <v>46</v>
      </c>
    </row>
    <row r="10" spans="1:9" ht="12.75">
      <c r="A10" s="4"/>
      <c r="G10" s="33" t="str">
        <f>+'IS'!I14</f>
        <v>31.12.2005</v>
      </c>
      <c r="I10" s="33" t="s">
        <v>176</v>
      </c>
    </row>
    <row r="11" spans="7:9" ht="12.75">
      <c r="G11" s="10" t="s">
        <v>43</v>
      </c>
      <c r="I11" s="10" t="s">
        <v>43</v>
      </c>
    </row>
    <row r="12" spans="7:9" ht="12.75">
      <c r="G12" s="10"/>
      <c r="I12" s="10"/>
    </row>
    <row r="13" ht="12.75">
      <c r="A13" s="48" t="s">
        <v>167</v>
      </c>
    </row>
    <row r="14" spans="2:9" ht="12.75">
      <c r="B14" s="1" t="s">
        <v>9</v>
      </c>
      <c r="G14" s="1">
        <v>96559</v>
      </c>
      <c r="I14" s="1">
        <v>96755</v>
      </c>
    </row>
    <row r="15" spans="2:9" ht="12.75">
      <c r="B15" s="4" t="s">
        <v>11</v>
      </c>
      <c r="G15" s="1">
        <v>21</v>
      </c>
      <c r="I15" s="1">
        <v>21</v>
      </c>
    </row>
    <row r="16" spans="2:9" ht="12.75">
      <c r="B16" s="4" t="s">
        <v>10</v>
      </c>
      <c r="G16" s="1">
        <v>47548</v>
      </c>
      <c r="I16" s="1">
        <v>47548</v>
      </c>
    </row>
    <row r="17" spans="2:9" ht="12.75">
      <c r="B17" s="4" t="s">
        <v>147</v>
      </c>
      <c r="G17" s="1">
        <v>5360</v>
      </c>
      <c r="I17" s="1">
        <v>5520</v>
      </c>
    </row>
    <row r="18" spans="2:9" ht="12.75">
      <c r="B18" s="4" t="s">
        <v>146</v>
      </c>
      <c r="G18" s="1">
        <v>672</v>
      </c>
      <c r="I18" s="1">
        <v>6404</v>
      </c>
    </row>
    <row r="19" spans="2:9" ht="12.75">
      <c r="B19" s="4" t="s">
        <v>181</v>
      </c>
      <c r="G19" s="48">
        <v>2554</v>
      </c>
      <c r="I19" s="1">
        <v>2554</v>
      </c>
    </row>
    <row r="20" spans="1:9" ht="12.75">
      <c r="A20" s="4"/>
      <c r="G20" s="38">
        <f>SUM(G14:G19)</f>
        <v>152714</v>
      </c>
      <c r="I20" s="38">
        <f>SUM(I14:I19)</f>
        <v>158802</v>
      </c>
    </row>
    <row r="21" ht="12.75">
      <c r="A21" s="48"/>
    </row>
    <row r="22" ht="12.75">
      <c r="A22" s="48" t="s">
        <v>106</v>
      </c>
    </row>
    <row r="23" spans="2:9" ht="12.75">
      <c r="B23" s="4" t="s">
        <v>12</v>
      </c>
      <c r="G23" s="34">
        <v>25127</v>
      </c>
      <c r="I23" s="34">
        <v>26121</v>
      </c>
    </row>
    <row r="24" spans="2:9" ht="12.75">
      <c r="B24" s="4" t="s">
        <v>13</v>
      </c>
      <c r="G24" s="35">
        <v>71297</v>
      </c>
      <c r="I24" s="35">
        <v>65494</v>
      </c>
    </row>
    <row r="25" spans="2:9" ht="12.75">
      <c r="B25" s="4" t="s">
        <v>104</v>
      </c>
      <c r="G25" s="35">
        <v>511</v>
      </c>
      <c r="I25" s="35">
        <v>1011</v>
      </c>
    </row>
    <row r="26" spans="2:9" ht="12.75">
      <c r="B26" s="4" t="s">
        <v>14</v>
      </c>
      <c r="G26" s="36">
        <v>2044</v>
      </c>
      <c r="I26" s="36">
        <v>3765</v>
      </c>
    </row>
    <row r="27" spans="7:9" ht="12.75">
      <c r="G27" s="46">
        <f>SUM(G23:G26)</f>
        <v>98979</v>
      </c>
      <c r="I27" s="46">
        <f>SUM(I23:I26)</f>
        <v>96391</v>
      </c>
    </row>
    <row r="28" spans="7:9" ht="12.75">
      <c r="G28" s="6"/>
      <c r="I28" s="6"/>
    </row>
    <row r="29" ht="12.75">
      <c r="A29" s="48" t="s">
        <v>15</v>
      </c>
    </row>
    <row r="30" spans="2:9" ht="12.75">
      <c r="B30" s="4" t="s">
        <v>16</v>
      </c>
      <c r="G30" s="34">
        <v>43560</v>
      </c>
      <c r="I30" s="34">
        <v>56115</v>
      </c>
    </row>
    <row r="31" spans="2:9" ht="12.75">
      <c r="B31" s="4" t="s">
        <v>203</v>
      </c>
      <c r="G31" s="35">
        <v>3640</v>
      </c>
      <c r="I31" s="35">
        <v>2665</v>
      </c>
    </row>
    <row r="32" spans="2:9" ht="12.75">
      <c r="B32" s="4" t="s">
        <v>103</v>
      </c>
      <c r="G32" s="35">
        <v>11573</v>
      </c>
      <c r="I32" s="35">
        <v>11538</v>
      </c>
    </row>
    <row r="33" spans="2:9" ht="12.75">
      <c r="B33" s="4" t="s">
        <v>215</v>
      </c>
      <c r="G33" s="35">
        <v>94022</v>
      </c>
      <c r="I33" s="35">
        <v>77122</v>
      </c>
    </row>
    <row r="34" spans="2:9" ht="12.75">
      <c r="B34" s="4" t="s">
        <v>5</v>
      </c>
      <c r="G34" s="36">
        <v>32</v>
      </c>
      <c r="I34" s="36">
        <v>32</v>
      </c>
    </row>
    <row r="35" spans="7:9" ht="12.75">
      <c r="G35" s="46">
        <f>SUM(G30:G34)</f>
        <v>152827</v>
      </c>
      <c r="I35" s="46">
        <f>SUM(I30:I34)</f>
        <v>147472</v>
      </c>
    </row>
    <row r="36" spans="7:9" ht="12.75">
      <c r="G36" s="6"/>
      <c r="I36" s="6"/>
    </row>
    <row r="37" spans="1:9" ht="12.75">
      <c r="A37" s="4" t="s">
        <v>99</v>
      </c>
      <c r="G37" s="1">
        <f>+G27-G35</f>
        <v>-53848</v>
      </c>
      <c r="I37" s="1">
        <f>+I27-I35</f>
        <v>-51081</v>
      </c>
    </row>
    <row r="38" spans="7:9" ht="12.75">
      <c r="G38" s="3"/>
      <c r="I38" s="3"/>
    </row>
    <row r="40" spans="7:9" ht="13.5" thickBot="1">
      <c r="G40" s="9">
        <f>+G37+G20</f>
        <v>98866</v>
      </c>
      <c r="I40" s="9">
        <f>+I37+I20</f>
        <v>107721</v>
      </c>
    </row>
    <row r="41" ht="13.5" thickTop="1"/>
    <row r="42" ht="12.75">
      <c r="A42" s="4" t="s">
        <v>168</v>
      </c>
    </row>
    <row r="44" spans="1:9" ht="12.75">
      <c r="A44" s="4" t="s">
        <v>17</v>
      </c>
      <c r="G44" s="1">
        <v>129607</v>
      </c>
      <c r="I44" s="1">
        <v>129607</v>
      </c>
    </row>
    <row r="45" spans="1:9" ht="12.75">
      <c r="A45" s="4" t="s">
        <v>18</v>
      </c>
      <c r="G45" s="47">
        <f>+SE!J17-SE!E17</f>
        <v>-49675</v>
      </c>
      <c r="I45" s="3">
        <v>-44391</v>
      </c>
    </row>
    <row r="46" spans="1:9" ht="12.75">
      <c r="A46" s="4" t="s">
        <v>19</v>
      </c>
      <c r="G46" s="48">
        <f>SUM(G44:G45)</f>
        <v>79932</v>
      </c>
      <c r="I46" s="1">
        <f>SUM(I44:I45)</f>
        <v>85216</v>
      </c>
    </row>
    <row r="48" spans="1:9" ht="12.75">
      <c r="A48" s="4" t="s">
        <v>36</v>
      </c>
      <c r="G48" s="1">
        <v>1044</v>
      </c>
      <c r="I48" s="1">
        <v>1054</v>
      </c>
    </row>
    <row r="50" ht="12.75">
      <c r="A50" s="4" t="s">
        <v>20</v>
      </c>
    </row>
    <row r="51" spans="2:9" ht="12.75">
      <c r="B51" s="4" t="s">
        <v>215</v>
      </c>
      <c r="G51" s="1">
        <v>1219</v>
      </c>
      <c r="I51" s="1">
        <f>1202+3597+45</f>
        <v>4844</v>
      </c>
    </row>
    <row r="52" spans="2:9" ht="12.75">
      <c r="B52" s="4" t="s">
        <v>203</v>
      </c>
      <c r="G52" s="1">
        <v>9454</v>
      </c>
      <c r="I52" s="1">
        <v>8990</v>
      </c>
    </row>
    <row r="53" spans="2:9" ht="12.75">
      <c r="B53" s="4" t="s">
        <v>21</v>
      </c>
      <c r="G53" s="1">
        <v>7217</v>
      </c>
      <c r="I53" s="1">
        <v>7617</v>
      </c>
    </row>
    <row r="54" spans="7:9" ht="12.75">
      <c r="G54" s="3"/>
      <c r="I54" s="3"/>
    </row>
    <row r="56" spans="7:9" ht="13.5" thickBot="1">
      <c r="G56" s="49">
        <f>SUM(G46:G54)</f>
        <v>98866</v>
      </c>
      <c r="I56" s="9">
        <f>SUM(I46:I54)</f>
        <v>107721</v>
      </c>
    </row>
    <row r="57" ht="13.5" thickTop="1"/>
    <row r="58" spans="1:9" ht="12.75">
      <c r="A58" s="4" t="s">
        <v>227</v>
      </c>
      <c r="G58" s="50">
        <f>+G46/G44</f>
        <v>0.6167259484441426</v>
      </c>
      <c r="I58" s="50">
        <f>+I46/I44</f>
        <v>0.6574953513313324</v>
      </c>
    </row>
    <row r="59" spans="1:9" ht="12.75">
      <c r="A59" s="4"/>
      <c r="G59" s="50"/>
      <c r="I59" s="37"/>
    </row>
    <row r="61" ht="12.75">
      <c r="A61" s="5"/>
    </row>
    <row r="62" ht="12.75">
      <c r="A62" s="4"/>
    </row>
  </sheetData>
  <mergeCells count="1">
    <mergeCell ref="I1:J1"/>
  </mergeCells>
  <printOptions horizontalCentered="1"/>
  <pageMargins left="0.75" right="0.75" top="0.5" bottom="0.5" header="0.5" footer="0.5"/>
  <pageSetup fitToHeight="1" fitToWidth="1" horizontalDpi="600" verticalDpi="600" orientation="portrait" paperSize="9" scale="96" r:id="rId2"/>
  <headerFooter alignWithMargins="0">
    <oddFooter>&amp;C2</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view="pageBreakPreview" zoomScale="60" workbookViewId="0" topLeftCell="A1">
      <selection activeCell="A15" sqref="A15"/>
    </sheetView>
  </sheetViews>
  <sheetFormatPr defaultColWidth="9.140625" defaultRowHeight="12.75"/>
  <cols>
    <col min="1" max="1" width="4.8515625" style="1" customWidth="1"/>
    <col min="2" max="2" width="9.140625" style="1" customWidth="1"/>
    <col min="3" max="3" width="20.140625" style="1" customWidth="1"/>
    <col min="4" max="4" width="2.57421875" style="1" customWidth="1"/>
    <col min="5" max="5" width="10.57421875" style="1" bestFit="1" customWidth="1"/>
    <col min="6" max="6" width="9.421875" style="1" bestFit="1" customWidth="1"/>
    <col min="7" max="7" width="13.57421875" style="1" bestFit="1" customWidth="1"/>
    <col min="8" max="8" width="10.421875" style="1" customWidth="1"/>
    <col min="9" max="9" width="13.28125" style="1" bestFit="1" customWidth="1"/>
    <col min="10" max="10" width="9.8515625" style="1" bestFit="1" customWidth="1"/>
    <col min="11" max="16384" width="9.140625" style="1" customWidth="1"/>
  </cols>
  <sheetData>
    <row r="1" spans="9:10" ht="12.75">
      <c r="I1" s="73"/>
      <c r="J1" s="73"/>
    </row>
    <row r="2" spans="1:4" ht="15.75">
      <c r="A2" s="29" t="s">
        <v>44</v>
      </c>
      <c r="D2" s="45" t="s">
        <v>116</v>
      </c>
    </row>
    <row r="3" spans="1:2" ht="12.75">
      <c r="A3" s="30" t="s">
        <v>1</v>
      </c>
      <c r="B3" s="4" t="str">
        <f>+CFS!B2</f>
        <v>Quarterly Report on consolidated results for the second financial quarter ended 31st December 2005</v>
      </c>
    </row>
    <row r="4" spans="1:11" ht="13.5" thickBot="1">
      <c r="A4" s="31"/>
      <c r="B4" s="32"/>
      <c r="C4" s="11"/>
      <c r="D4" s="11"/>
      <c r="E4" s="11"/>
      <c r="F4" s="11"/>
      <c r="G4" s="11"/>
      <c r="H4" s="11"/>
      <c r="I4" s="11"/>
      <c r="J4" s="11"/>
      <c r="K4" s="40"/>
    </row>
    <row r="5" ht="12.75">
      <c r="K5" s="40"/>
    </row>
    <row r="6" ht="18.75">
      <c r="A6" s="17" t="s">
        <v>173</v>
      </c>
    </row>
    <row r="8" spans="5:10" ht="12.75">
      <c r="E8" s="2" t="s">
        <v>31</v>
      </c>
      <c r="F8" s="2" t="s">
        <v>31</v>
      </c>
      <c r="G8" s="10" t="s">
        <v>121</v>
      </c>
      <c r="H8" s="10" t="s">
        <v>126</v>
      </c>
      <c r="I8" s="10" t="s">
        <v>160</v>
      </c>
      <c r="J8" s="2"/>
    </row>
    <row r="9" spans="5:10" ht="12.75">
      <c r="E9" s="2" t="s">
        <v>32</v>
      </c>
      <c r="F9" s="2" t="s">
        <v>33</v>
      </c>
      <c r="G9" s="10" t="s">
        <v>122</v>
      </c>
      <c r="H9" s="2" t="s">
        <v>34</v>
      </c>
      <c r="I9" s="10" t="s">
        <v>161</v>
      </c>
      <c r="J9" s="2" t="s">
        <v>35</v>
      </c>
    </row>
    <row r="10" spans="5:10" ht="12.75">
      <c r="E10" s="10" t="s">
        <v>43</v>
      </c>
      <c r="F10" s="10" t="s">
        <v>43</v>
      </c>
      <c r="G10" s="10" t="s">
        <v>43</v>
      </c>
      <c r="H10" s="10" t="s">
        <v>43</v>
      </c>
      <c r="I10" s="10" t="s">
        <v>43</v>
      </c>
      <c r="J10" s="10" t="s">
        <v>43</v>
      </c>
    </row>
    <row r="11" spans="5:10" ht="12.75">
      <c r="E11" s="2"/>
      <c r="F11" s="2"/>
      <c r="G11" s="2"/>
      <c r="H11" s="2"/>
      <c r="I11" s="2"/>
      <c r="J11" s="2"/>
    </row>
    <row r="12" spans="1:10" ht="12.75">
      <c r="A12" s="4" t="s">
        <v>182</v>
      </c>
      <c r="B12" s="4"/>
      <c r="E12" s="1">
        <v>129607</v>
      </c>
      <c r="F12" s="1">
        <v>1156</v>
      </c>
      <c r="G12" s="1">
        <v>55458</v>
      </c>
      <c r="H12" s="1">
        <v>10622</v>
      </c>
      <c r="I12" s="1">
        <v>-111627</v>
      </c>
      <c r="J12" s="1">
        <f>SUM(E12:I12)</f>
        <v>85216</v>
      </c>
    </row>
    <row r="13" spans="1:2" ht="12.75">
      <c r="A13" s="4"/>
      <c r="B13" s="4"/>
    </row>
    <row r="14" spans="1:10" ht="12.75">
      <c r="A14" s="4" t="s">
        <v>233</v>
      </c>
      <c r="E14" s="1">
        <v>0</v>
      </c>
      <c r="F14" s="1">
        <v>0</v>
      </c>
      <c r="G14" s="1">
        <v>0</v>
      </c>
      <c r="H14" s="1">
        <v>0</v>
      </c>
      <c r="I14" s="48">
        <f>+'IS'!I38</f>
        <v>-5284</v>
      </c>
      <c r="J14" s="48">
        <f>SUM(E14:I14)</f>
        <v>-5284</v>
      </c>
    </row>
    <row r="15" spans="5:10" ht="12.75">
      <c r="E15" s="3"/>
      <c r="F15" s="3"/>
      <c r="G15" s="3"/>
      <c r="H15" s="3"/>
      <c r="I15" s="47"/>
      <c r="J15" s="47"/>
    </row>
    <row r="16" spans="9:10" ht="12.75">
      <c r="I16" s="48"/>
      <c r="J16" s="48"/>
    </row>
    <row r="17" spans="1:10" ht="13.5" thickBot="1">
      <c r="A17" s="4" t="s">
        <v>224</v>
      </c>
      <c r="E17" s="9">
        <f aca="true" t="shared" si="0" ref="E17:J17">SUM(E12:E15)</f>
        <v>129607</v>
      </c>
      <c r="F17" s="9">
        <f t="shared" si="0"/>
        <v>1156</v>
      </c>
      <c r="G17" s="9">
        <f t="shared" si="0"/>
        <v>55458</v>
      </c>
      <c r="H17" s="9">
        <f t="shared" si="0"/>
        <v>10622</v>
      </c>
      <c r="I17" s="9">
        <f t="shared" si="0"/>
        <v>-116911</v>
      </c>
      <c r="J17" s="9">
        <f t="shared" si="0"/>
        <v>79932</v>
      </c>
    </row>
    <row r="18" ht="13.5" thickTop="1"/>
    <row r="20" spans="1:10" ht="12.75">
      <c r="A20" s="4" t="s">
        <v>158</v>
      </c>
      <c r="B20" s="4"/>
      <c r="E20" s="1">
        <v>129607</v>
      </c>
      <c r="F20" s="1">
        <v>1156</v>
      </c>
      <c r="G20" s="1">
        <v>55458</v>
      </c>
      <c r="H20" s="1">
        <v>10622</v>
      </c>
      <c r="I20" s="1">
        <v>-112393</v>
      </c>
      <c r="J20" s="1">
        <f>SUM(E20:I20)</f>
        <v>84450</v>
      </c>
    </row>
    <row r="21" spans="1:2" ht="12.75">
      <c r="A21" s="4"/>
      <c r="B21" s="4"/>
    </row>
    <row r="22" spans="1:10" ht="12.75">
      <c r="A22" s="4" t="s">
        <v>183</v>
      </c>
      <c r="E22" s="1">
        <v>0</v>
      </c>
      <c r="F22" s="1">
        <v>0</v>
      </c>
      <c r="G22" s="1">
        <v>0</v>
      </c>
      <c r="H22" s="1">
        <v>0</v>
      </c>
      <c r="I22" s="1">
        <v>5225</v>
      </c>
      <c r="J22" s="1">
        <f>SUM(E22:I22)</f>
        <v>5225</v>
      </c>
    </row>
    <row r="23" spans="1:10" ht="12.75">
      <c r="A23" s="4"/>
      <c r="E23" s="3"/>
      <c r="F23" s="3"/>
      <c r="G23" s="3"/>
      <c r="H23" s="3"/>
      <c r="I23" s="3"/>
      <c r="J23" s="3"/>
    </row>
    <row r="25" spans="1:10" ht="13.5" thickBot="1">
      <c r="A25" s="4" t="s">
        <v>225</v>
      </c>
      <c r="E25" s="9">
        <f aca="true" t="shared" si="1" ref="E25:J25">SUM(E20:E23)</f>
        <v>129607</v>
      </c>
      <c r="F25" s="9">
        <f t="shared" si="1"/>
        <v>1156</v>
      </c>
      <c r="G25" s="9">
        <f t="shared" si="1"/>
        <v>55458</v>
      </c>
      <c r="H25" s="9">
        <f t="shared" si="1"/>
        <v>10622</v>
      </c>
      <c r="I25" s="9">
        <f t="shared" si="1"/>
        <v>-107168</v>
      </c>
      <c r="J25" s="9">
        <f t="shared" si="1"/>
        <v>89675</v>
      </c>
    </row>
    <row r="26" ht="13.5" thickTop="1"/>
    <row r="31" ht="12.75">
      <c r="A31" s="4"/>
    </row>
  </sheetData>
  <mergeCells count="1">
    <mergeCell ref="I1:J1"/>
  </mergeCells>
  <printOptions horizontalCentered="1"/>
  <pageMargins left="0.75" right="0.75" top="0.75" bottom="0.75" header="0.5" footer="0.5"/>
  <pageSetup fitToHeight="1" fitToWidth="1" horizontalDpi="600" verticalDpi="600" orientation="portrait" paperSize="9" scale="84" r:id="rId2"/>
  <headerFooter alignWithMargins="0">
    <oddFooter>&amp;C3</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K62"/>
  <sheetViews>
    <sheetView view="pageBreakPreview" zoomScale="60" workbookViewId="0" topLeftCell="A9">
      <selection activeCell="H55" sqref="H55"/>
    </sheetView>
  </sheetViews>
  <sheetFormatPr defaultColWidth="9.140625" defaultRowHeight="12.75"/>
  <cols>
    <col min="1" max="1" width="4.28125" style="1" customWidth="1"/>
    <col min="2" max="4" width="9.140625" style="1" customWidth="1"/>
    <col min="5" max="5" width="10.7109375" style="1" customWidth="1"/>
    <col min="6" max="6" width="14.7109375" style="1" customWidth="1"/>
    <col min="7" max="7" width="1.8515625" style="1" customWidth="1"/>
    <col min="8" max="8" width="11.8515625" style="1" bestFit="1" customWidth="1"/>
    <col min="9" max="9" width="2.140625" style="1" customWidth="1"/>
    <col min="10" max="10" width="14.140625" style="1" bestFit="1" customWidth="1"/>
    <col min="11" max="11" width="2.421875" style="1" customWidth="1"/>
    <col min="12" max="16384" width="9.140625" style="1" customWidth="1"/>
  </cols>
  <sheetData>
    <row r="1" spans="1:5" ht="15.75">
      <c r="A1" s="29" t="s">
        <v>44</v>
      </c>
      <c r="E1" s="45" t="s">
        <v>116</v>
      </c>
    </row>
    <row r="2" spans="1:2" ht="12.75">
      <c r="A2" s="30" t="s">
        <v>1</v>
      </c>
      <c r="B2" s="4" t="str">
        <f>+'BS'!B3</f>
        <v>Quarterly Report on consolidated results for the second financial quarter ended 31st December 2005</v>
      </c>
    </row>
    <row r="3" spans="1:11" ht="13.5" thickBot="1">
      <c r="A3" s="31"/>
      <c r="B3" s="32"/>
      <c r="C3" s="11"/>
      <c r="D3" s="11"/>
      <c r="E3" s="11"/>
      <c r="F3" s="11"/>
      <c r="G3" s="11"/>
      <c r="H3" s="11"/>
      <c r="I3" s="11"/>
      <c r="J3" s="11"/>
      <c r="K3" s="11"/>
    </row>
    <row r="5" ht="18.75">
      <c r="A5" s="17" t="s">
        <v>172</v>
      </c>
    </row>
    <row r="6" ht="18.75">
      <c r="A6" s="17"/>
    </row>
    <row r="7" spans="1:10" ht="12.75">
      <c r="A7" s="4"/>
      <c r="H7" s="10" t="s">
        <v>97</v>
      </c>
      <c r="J7" s="10" t="s">
        <v>127</v>
      </c>
    </row>
    <row r="8" spans="1:10" ht="12.75">
      <c r="A8" s="4"/>
      <c r="H8" s="10" t="s">
        <v>40</v>
      </c>
      <c r="J8" s="10" t="s">
        <v>40</v>
      </c>
    </row>
    <row r="9" spans="1:10" ht="12.75">
      <c r="A9" s="4"/>
      <c r="H9" s="10" t="s">
        <v>41</v>
      </c>
      <c r="J9" s="10" t="s">
        <v>41</v>
      </c>
    </row>
    <row r="10" spans="1:10" ht="12.75">
      <c r="A10" s="4"/>
      <c r="H10" s="33" t="str">
        <f>+'IS'!I14</f>
        <v>31.12.2005</v>
      </c>
      <c r="J10" s="33" t="str">
        <f>+'IS'!K14</f>
        <v>31.12.2004</v>
      </c>
    </row>
    <row r="11" spans="8:10" ht="12.75">
      <c r="H11" s="10" t="s">
        <v>43</v>
      </c>
      <c r="J11" s="10" t="s">
        <v>43</v>
      </c>
    </row>
    <row r="13" spans="1:10" ht="12.75">
      <c r="A13" s="4" t="s">
        <v>238</v>
      </c>
      <c r="H13" s="48">
        <f>+'IS'!I30</f>
        <v>-5089</v>
      </c>
      <c r="J13" s="1">
        <f>+'IS'!K30</f>
        <v>5727</v>
      </c>
    </row>
    <row r="15" ht="12.75">
      <c r="A15" s="4" t="s">
        <v>22</v>
      </c>
    </row>
    <row r="16" spans="2:10" ht="12.75">
      <c r="B16" s="4" t="s">
        <v>118</v>
      </c>
      <c r="H16" s="1">
        <v>19379</v>
      </c>
      <c r="J16" s="1">
        <v>7414</v>
      </c>
    </row>
    <row r="17" spans="2:10" ht="12.75">
      <c r="B17" s="4" t="s">
        <v>119</v>
      </c>
      <c r="H17" s="1">
        <v>1881</v>
      </c>
      <c r="J17" s="1">
        <v>1971</v>
      </c>
    </row>
    <row r="18" spans="2:10" ht="12.75">
      <c r="B18" s="4" t="s">
        <v>105</v>
      </c>
      <c r="H18" s="47">
        <v>0</v>
      </c>
      <c r="J18" s="3">
        <v>125</v>
      </c>
    </row>
    <row r="19" spans="1:10" ht="12.75">
      <c r="A19" s="4" t="s">
        <v>177</v>
      </c>
      <c r="H19" s="48">
        <f>SUM(H13:H18)</f>
        <v>16171</v>
      </c>
      <c r="J19" s="1">
        <f>SUM(J13:J18)</f>
        <v>15237</v>
      </c>
    </row>
    <row r="21" ht="12.75">
      <c r="A21" s="4" t="s">
        <v>23</v>
      </c>
    </row>
    <row r="22" spans="2:10" ht="12.75">
      <c r="B22" s="4" t="s">
        <v>24</v>
      </c>
      <c r="H22" s="1">
        <v>-11422</v>
      </c>
      <c r="J22" s="1">
        <v>-26958</v>
      </c>
    </row>
    <row r="23" spans="2:10" ht="12.75">
      <c r="B23" s="4" t="s">
        <v>25</v>
      </c>
      <c r="H23" s="1">
        <v>-11081</v>
      </c>
      <c r="J23" s="6">
        <v>-82</v>
      </c>
    </row>
    <row r="24" spans="2:10" ht="12.75">
      <c r="B24" s="4" t="s">
        <v>185</v>
      </c>
      <c r="H24" s="3">
        <v>-800</v>
      </c>
      <c r="J24" s="3">
        <v>-1627</v>
      </c>
    </row>
    <row r="25" spans="1:10" ht="12.75">
      <c r="A25" s="4" t="s">
        <v>243</v>
      </c>
      <c r="B25" s="4"/>
      <c r="H25" s="6">
        <f>SUM(H19:H24)</f>
        <v>-7132</v>
      </c>
      <c r="J25" s="6">
        <f>SUM(J19:J24)</f>
        <v>-13430</v>
      </c>
    </row>
    <row r="26" ht="12.75">
      <c r="B26" s="4"/>
    </row>
    <row r="27" spans="2:10" ht="12.75">
      <c r="B27" s="4" t="s">
        <v>28</v>
      </c>
      <c r="H27" s="1">
        <v>-2654</v>
      </c>
      <c r="J27" s="1">
        <v>-2160</v>
      </c>
    </row>
    <row r="28" spans="2:10" ht="12.75">
      <c r="B28" s="4" t="s">
        <v>120</v>
      </c>
      <c r="H28" s="1">
        <v>1</v>
      </c>
      <c r="J28" s="1">
        <v>14</v>
      </c>
    </row>
    <row r="29" spans="1:10" ht="12.75">
      <c r="A29" s="4" t="s">
        <v>244</v>
      </c>
      <c r="H29" s="38">
        <f>SUM(H25:H28)</f>
        <v>-9785</v>
      </c>
      <c r="J29" s="38">
        <f>SUM(J25:J28)</f>
        <v>-15576</v>
      </c>
    </row>
    <row r="31" ht="12.75">
      <c r="A31" s="4" t="s">
        <v>26</v>
      </c>
    </row>
    <row r="32" spans="2:10" ht="12.75">
      <c r="B32" s="4" t="s">
        <v>187</v>
      </c>
      <c r="H32" s="1">
        <v>-5784</v>
      </c>
      <c r="J32" s="1">
        <v>-7890</v>
      </c>
    </row>
    <row r="33" spans="2:10" ht="12.75">
      <c r="B33" s="4" t="s">
        <v>128</v>
      </c>
      <c r="H33" s="1">
        <v>62</v>
      </c>
      <c r="J33" s="1">
        <v>1403</v>
      </c>
    </row>
    <row r="34" spans="2:10" ht="12.75">
      <c r="B34" s="4" t="s">
        <v>226</v>
      </c>
      <c r="H34" s="1">
        <v>0</v>
      </c>
      <c r="J34" s="1">
        <v>359</v>
      </c>
    </row>
    <row r="35" spans="1:10" ht="12.75">
      <c r="A35" s="4" t="s">
        <v>178</v>
      </c>
      <c r="H35" s="38">
        <f>SUM(H32:H33)</f>
        <v>-5722</v>
      </c>
      <c r="J35" s="38">
        <f>SUM(J32:J34)</f>
        <v>-6128</v>
      </c>
    </row>
    <row r="37" ht="12.75">
      <c r="A37" s="4" t="s">
        <v>27</v>
      </c>
    </row>
    <row r="38" spans="2:10" ht="12.75">
      <c r="B38" s="4" t="s">
        <v>155</v>
      </c>
      <c r="H38" s="1">
        <v>18101</v>
      </c>
      <c r="J38" s="1">
        <v>16406</v>
      </c>
    </row>
    <row r="39" spans="2:10" ht="12.75">
      <c r="B39" s="4" t="s">
        <v>156</v>
      </c>
      <c r="H39" s="1">
        <v>-4850</v>
      </c>
      <c r="J39" s="1">
        <v>-1544</v>
      </c>
    </row>
    <row r="40" spans="1:10" ht="12.75">
      <c r="A40" s="4" t="s">
        <v>179</v>
      </c>
      <c r="H40" s="38">
        <f>SUM(H38:H39)</f>
        <v>13251</v>
      </c>
      <c r="J40" s="38">
        <f>SUM(J37:J39)</f>
        <v>14862</v>
      </c>
    </row>
    <row r="42" spans="1:10" ht="12.75">
      <c r="A42" s="4" t="s">
        <v>29</v>
      </c>
      <c r="H42" s="1">
        <f>+H40+H35+H29</f>
        <v>-2256</v>
      </c>
      <c r="J42" s="1">
        <f>+J40+J35+J29</f>
        <v>-6842</v>
      </c>
    </row>
    <row r="44" spans="1:10" ht="12.75">
      <c r="A44" s="4" t="s">
        <v>30</v>
      </c>
      <c r="H44" s="1">
        <v>-7273</v>
      </c>
      <c r="J44" s="1">
        <v>-4083</v>
      </c>
    </row>
    <row r="46" spans="1:10" ht="13.5" thickBot="1">
      <c r="A46" s="4" t="s">
        <v>165</v>
      </c>
      <c r="H46" s="39">
        <f>SUM(H42:H45)</f>
        <v>-9529</v>
      </c>
      <c r="J46" s="39">
        <f>SUM(J42:J45)</f>
        <v>-10925</v>
      </c>
    </row>
    <row r="47" ht="13.5" thickTop="1"/>
    <row r="48" ht="12.75">
      <c r="A48" s="4" t="s">
        <v>100</v>
      </c>
    </row>
    <row r="49" spans="1:10" ht="12.75">
      <c r="A49" s="4"/>
      <c r="B49" s="4" t="s">
        <v>102</v>
      </c>
      <c r="H49" s="1">
        <f>+'BS'!G25</f>
        <v>511</v>
      </c>
      <c r="J49" s="1">
        <v>1005</v>
      </c>
    </row>
    <row r="50" spans="2:10" ht="12.75">
      <c r="B50" s="4" t="s">
        <v>101</v>
      </c>
      <c r="H50" s="1">
        <f>+'BS'!G26</f>
        <v>2044</v>
      </c>
      <c r="J50" s="1">
        <v>5599</v>
      </c>
    </row>
    <row r="51" spans="2:10" ht="12.75">
      <c r="B51" s="4" t="s">
        <v>166</v>
      </c>
      <c r="H51" s="3">
        <f>-'BS'!G32</f>
        <v>-11573</v>
      </c>
      <c r="J51" s="3">
        <v>-17082</v>
      </c>
    </row>
    <row r="52" spans="8:10" ht="12.75">
      <c r="H52" s="6">
        <f>SUM(H49:H51)</f>
        <v>-9018</v>
      </c>
      <c r="I52" s="6"/>
      <c r="J52" s="6">
        <f>SUM(J49:J51)</f>
        <v>-10478</v>
      </c>
    </row>
    <row r="53" spans="2:10" ht="12.75">
      <c r="B53" s="4" t="s">
        <v>184</v>
      </c>
      <c r="H53" s="6">
        <v>-511</v>
      </c>
      <c r="I53" s="6"/>
      <c r="J53" s="6">
        <v>-447</v>
      </c>
    </row>
    <row r="54" spans="8:10" ht="13.5" thickBot="1">
      <c r="H54" s="39">
        <f>SUM(H52:H53)</f>
        <v>-9529</v>
      </c>
      <c r="I54" s="6"/>
      <c r="J54" s="39">
        <f>SUM(J52:J53)</f>
        <v>-10925</v>
      </c>
    </row>
    <row r="55" ht="13.5" thickTop="1"/>
    <row r="61" ht="12.75">
      <c r="A61" s="5"/>
    </row>
    <row r="62" ht="12.75">
      <c r="A62" s="4"/>
    </row>
  </sheetData>
  <printOptions horizontalCentered="1"/>
  <pageMargins left="0.75" right="0.75" top="0.75" bottom="0.75" header="0.5" footer="0.5"/>
  <pageSetup fitToHeight="1" fitToWidth="1" horizontalDpi="600" verticalDpi="600" orientation="portrait" paperSize="9" scale="91" r:id="rId2"/>
  <headerFooter alignWithMargins="0">
    <oddFooter>&amp;C4</oddFooter>
  </headerFooter>
  <drawing r:id="rId1"/>
</worksheet>
</file>

<file path=xl/worksheets/sheet5.xml><?xml version="1.0" encoding="utf-8"?>
<worksheet xmlns="http://schemas.openxmlformats.org/spreadsheetml/2006/main" xmlns:r="http://schemas.openxmlformats.org/officeDocument/2006/relationships">
  <dimension ref="A2:N119"/>
  <sheetViews>
    <sheetView view="pageBreakPreview" zoomScale="60" workbookViewId="0" topLeftCell="A67">
      <selection activeCell="K114" sqref="K114"/>
    </sheetView>
  </sheetViews>
  <sheetFormatPr defaultColWidth="9.140625" defaultRowHeight="12.75"/>
  <cols>
    <col min="1" max="1" width="6.00390625" style="0" customWidth="1"/>
    <col min="2" max="2" width="3.57421875" style="0" customWidth="1"/>
    <col min="4" max="4" width="15.140625" style="0" customWidth="1"/>
    <col min="5" max="5" width="11.28125" style="0" customWidth="1"/>
    <col min="6" max="6" width="12.57421875" style="0" customWidth="1"/>
    <col min="7" max="7" width="12.140625" style="0" customWidth="1"/>
    <col min="8" max="8" width="11.421875" style="0" customWidth="1"/>
    <col min="9" max="9" width="9.8515625" style="0" customWidth="1"/>
    <col min="10" max="10" width="12.00390625" style="0" bestFit="1" customWidth="1"/>
    <col min="11" max="11" width="13.28125" style="0" bestFit="1" customWidth="1"/>
    <col min="12" max="12" width="2.28125" style="0" customWidth="1"/>
    <col min="20" max="20" width="11.140625" style="0" bestFit="1" customWidth="1"/>
  </cols>
  <sheetData>
    <row r="2" spans="1:11" ht="15.75">
      <c r="A2" s="16" t="s">
        <v>44</v>
      </c>
      <c r="B2" s="7"/>
      <c r="C2" s="7"/>
      <c r="D2" s="7"/>
      <c r="E2" s="45" t="s">
        <v>116</v>
      </c>
      <c r="G2" s="7"/>
      <c r="H2" s="7"/>
      <c r="I2" s="7"/>
      <c r="J2" s="7"/>
      <c r="K2" s="7"/>
    </row>
    <row r="3" spans="1:11" ht="12.75">
      <c r="A3" s="12" t="s">
        <v>1</v>
      </c>
      <c r="B3" s="8" t="str">
        <f>+SE!B3</f>
        <v>Quarterly Report on consolidated results for the second financial quarter ended 31st December 2005</v>
      </c>
      <c r="C3" s="7"/>
      <c r="D3" s="7"/>
      <c r="E3" s="7"/>
      <c r="F3" s="7"/>
      <c r="G3" s="7"/>
      <c r="H3" s="7"/>
      <c r="I3" s="7"/>
      <c r="J3" s="7"/>
      <c r="K3" s="7"/>
    </row>
    <row r="4" spans="1:11" ht="13.5" thickBot="1">
      <c r="A4" s="13"/>
      <c r="B4" s="14"/>
      <c r="C4" s="15"/>
      <c r="D4" s="15"/>
      <c r="E4" s="15"/>
      <c r="F4" s="15"/>
      <c r="G4" s="15"/>
      <c r="H4" s="15"/>
      <c r="I4" s="15"/>
      <c r="J4" s="15"/>
      <c r="K4" s="15"/>
    </row>
    <row r="5" spans="1:11" ht="12.75">
      <c r="A5" s="7"/>
      <c r="B5" s="7"/>
      <c r="C5" s="7"/>
      <c r="D5" s="7"/>
      <c r="E5" s="7"/>
      <c r="F5" s="7"/>
      <c r="G5" s="7"/>
      <c r="H5" s="7"/>
      <c r="I5" s="7"/>
      <c r="J5" s="7"/>
      <c r="K5" s="7"/>
    </row>
    <row r="6" spans="1:11" ht="15">
      <c r="A6" s="25" t="s">
        <v>48</v>
      </c>
      <c r="B6" s="7"/>
      <c r="C6" s="7"/>
      <c r="D6" s="7"/>
      <c r="E6" s="7"/>
      <c r="F6" s="7"/>
      <c r="G6" s="7"/>
      <c r="H6" s="7"/>
      <c r="I6" s="7"/>
      <c r="J6" s="7"/>
      <c r="K6" s="7"/>
    </row>
    <row r="8" spans="1:2" ht="12.75">
      <c r="A8" s="18" t="s">
        <v>49</v>
      </c>
      <c r="B8" s="18" t="s">
        <v>61</v>
      </c>
    </row>
    <row r="9" spans="1:11" ht="12.75">
      <c r="A9" s="19"/>
      <c r="B9" s="20"/>
      <c r="C9" s="19"/>
      <c r="D9" s="19"/>
      <c r="E9" s="19"/>
      <c r="F9" s="19"/>
      <c r="G9" s="19"/>
      <c r="H9" s="19"/>
      <c r="I9" s="19"/>
      <c r="J9" s="19"/>
      <c r="K9" s="19"/>
    </row>
    <row r="10" spans="1:11" ht="12.75">
      <c r="A10" s="19"/>
      <c r="B10" s="21"/>
      <c r="C10" s="19"/>
      <c r="D10" s="19"/>
      <c r="E10" s="19"/>
      <c r="F10" s="19"/>
      <c r="G10" s="19"/>
      <c r="H10" s="19"/>
      <c r="I10" s="19"/>
      <c r="J10" s="19"/>
      <c r="K10" s="19"/>
    </row>
    <row r="11" spans="1:11" ht="12.75">
      <c r="A11" s="19"/>
      <c r="B11" s="21"/>
      <c r="C11" s="19"/>
      <c r="D11" s="19"/>
      <c r="E11" s="19"/>
      <c r="F11" s="19"/>
      <c r="G11" s="19"/>
      <c r="H11" s="19"/>
      <c r="I11" s="19"/>
      <c r="J11" s="19"/>
      <c r="K11" s="19"/>
    </row>
    <row r="12" spans="1:11" ht="12.75">
      <c r="A12" s="19"/>
      <c r="B12" s="21"/>
      <c r="C12" s="19"/>
      <c r="D12" s="19"/>
      <c r="E12" s="19"/>
      <c r="F12" s="19"/>
      <c r="G12" s="19"/>
      <c r="H12" s="19"/>
      <c r="I12" s="19"/>
      <c r="J12" s="19"/>
      <c r="K12" s="19"/>
    </row>
    <row r="13" spans="1:11" ht="12.75">
      <c r="A13" s="19"/>
      <c r="B13" s="21"/>
      <c r="C13" s="19"/>
      <c r="D13" s="19"/>
      <c r="E13" s="19"/>
      <c r="F13" s="19"/>
      <c r="G13" s="19"/>
      <c r="H13" s="19"/>
      <c r="I13" s="19"/>
      <c r="J13" s="19"/>
      <c r="K13" s="19"/>
    </row>
    <row r="14" spans="1:11" ht="12.75">
      <c r="A14" s="19"/>
      <c r="B14" s="22"/>
      <c r="C14" s="19"/>
      <c r="D14" s="19"/>
      <c r="E14" s="19"/>
      <c r="F14" s="19"/>
      <c r="G14" s="19"/>
      <c r="H14" s="19"/>
      <c r="I14" s="19"/>
      <c r="J14" s="19"/>
      <c r="K14" s="19"/>
    </row>
    <row r="15" spans="1:11" ht="12.75">
      <c r="A15" s="19"/>
      <c r="B15" s="19"/>
      <c r="C15" s="19"/>
      <c r="D15" s="19"/>
      <c r="E15" s="19"/>
      <c r="F15" s="19"/>
      <c r="G15" s="19"/>
      <c r="H15" s="19"/>
      <c r="I15" s="19"/>
      <c r="J15" s="19"/>
      <c r="K15" s="19"/>
    </row>
    <row r="16" spans="1:11" ht="12.75">
      <c r="A16" s="19"/>
      <c r="B16" s="19"/>
      <c r="C16" s="19"/>
      <c r="D16" s="19"/>
      <c r="E16" s="19"/>
      <c r="F16" s="19"/>
      <c r="G16" s="19"/>
      <c r="H16" s="19"/>
      <c r="I16" s="19"/>
      <c r="J16" s="19"/>
      <c r="K16" s="19"/>
    </row>
    <row r="17" spans="1:11" ht="12.75">
      <c r="A17" s="19"/>
      <c r="B17" s="19"/>
      <c r="C17" s="19"/>
      <c r="D17" s="19"/>
      <c r="E17" s="19"/>
      <c r="F17" s="19"/>
      <c r="G17" s="19"/>
      <c r="H17" s="19"/>
      <c r="I17" s="19"/>
      <c r="J17" s="19"/>
      <c r="K17" s="19"/>
    </row>
    <row r="18" spans="1:11" ht="12.75">
      <c r="A18" s="21" t="s">
        <v>50</v>
      </c>
      <c r="B18" s="18" t="s">
        <v>113</v>
      </c>
      <c r="C18" s="19"/>
      <c r="D18" s="19"/>
      <c r="E18" s="19"/>
      <c r="F18" s="19"/>
      <c r="G18" s="19"/>
      <c r="H18" s="19"/>
      <c r="I18" s="19"/>
      <c r="J18" s="19"/>
      <c r="K18" s="19"/>
    </row>
    <row r="19" spans="1:11" ht="12.75">
      <c r="A19" s="19"/>
      <c r="B19" s="19"/>
      <c r="C19" s="19"/>
      <c r="D19" s="19"/>
      <c r="E19" s="19"/>
      <c r="F19" s="19"/>
      <c r="G19" s="19"/>
      <c r="H19" s="19"/>
      <c r="I19" s="19"/>
      <c r="J19" s="19"/>
      <c r="K19" s="19"/>
    </row>
    <row r="20" spans="1:11" ht="12.75">
      <c r="A20" s="19"/>
      <c r="B20" s="19"/>
      <c r="C20" s="19"/>
      <c r="D20" s="19"/>
      <c r="E20" s="19"/>
      <c r="F20" s="19"/>
      <c r="G20" s="19"/>
      <c r="H20" s="19"/>
      <c r="I20" s="19"/>
      <c r="J20" s="19"/>
      <c r="K20" s="19"/>
    </row>
    <row r="21" spans="1:11" ht="12.75">
      <c r="A21" s="19"/>
      <c r="B21" s="19"/>
      <c r="C21" s="19"/>
      <c r="D21" s="19"/>
      <c r="E21" s="19"/>
      <c r="F21" s="19"/>
      <c r="G21" s="19"/>
      <c r="H21" s="19"/>
      <c r="I21" s="19"/>
      <c r="J21" s="19"/>
      <c r="K21" s="19"/>
    </row>
    <row r="22" spans="1:2" ht="12.75">
      <c r="A22" s="21" t="s">
        <v>51</v>
      </c>
      <c r="B22" s="18" t="s">
        <v>60</v>
      </c>
    </row>
    <row r="23" ht="12.75">
      <c r="B23" t="s">
        <v>175</v>
      </c>
    </row>
    <row r="25" spans="1:2" ht="12.75">
      <c r="A25" s="21" t="s">
        <v>52</v>
      </c>
      <c r="B25" s="18" t="s">
        <v>59</v>
      </c>
    </row>
    <row r="28" spans="1:2" ht="12.75">
      <c r="A28" s="21" t="s">
        <v>53</v>
      </c>
      <c r="B28" s="18" t="s">
        <v>58</v>
      </c>
    </row>
    <row r="32" spans="1:2" ht="12.75">
      <c r="A32" s="21" t="s">
        <v>54</v>
      </c>
      <c r="B32" s="18" t="s">
        <v>62</v>
      </c>
    </row>
    <row r="33" spans="1:2" ht="12.75">
      <c r="A33" s="21"/>
      <c r="B33" s="18"/>
    </row>
    <row r="34" spans="1:2" ht="12.75">
      <c r="A34" s="21"/>
      <c r="B34" s="18"/>
    </row>
    <row r="35" spans="1:2" ht="12.75">
      <c r="A35" s="21"/>
      <c r="B35" s="18"/>
    </row>
    <row r="36" spans="1:2" ht="12.75">
      <c r="A36" s="21" t="s">
        <v>55</v>
      </c>
      <c r="B36" s="18" t="s">
        <v>63</v>
      </c>
    </row>
    <row r="37" spans="1:2" ht="12.75">
      <c r="A37" s="21"/>
      <c r="B37" t="s">
        <v>129</v>
      </c>
    </row>
    <row r="38" spans="1:2" ht="12.75">
      <c r="A38" s="21"/>
      <c r="B38" s="18"/>
    </row>
    <row r="39" spans="1:2" ht="12.75">
      <c r="A39" s="21" t="s">
        <v>56</v>
      </c>
      <c r="B39" s="18" t="s">
        <v>57</v>
      </c>
    </row>
    <row r="40" ht="12.75">
      <c r="B40" t="s">
        <v>200</v>
      </c>
    </row>
    <row r="42" spans="2:11" ht="12.75">
      <c r="B42" s="19"/>
      <c r="C42" s="19"/>
      <c r="D42" s="19"/>
      <c r="E42" s="62"/>
      <c r="F42" s="62" t="s">
        <v>192</v>
      </c>
      <c r="G42" s="24"/>
      <c r="H42" s="24"/>
      <c r="I42" s="24"/>
      <c r="J42" s="24"/>
      <c r="K42" s="24"/>
    </row>
    <row r="43" spans="2:11" ht="12.75">
      <c r="B43" s="19"/>
      <c r="C43" s="19"/>
      <c r="D43" s="19"/>
      <c r="E43" s="62"/>
      <c r="F43" s="62" t="s">
        <v>193</v>
      </c>
      <c r="G43" s="24"/>
      <c r="H43" s="24"/>
      <c r="I43" s="24"/>
      <c r="J43" s="24"/>
      <c r="K43" s="24"/>
    </row>
    <row r="44" spans="2:8" ht="12.75">
      <c r="B44" s="19"/>
      <c r="C44" s="19"/>
      <c r="D44" s="19"/>
      <c r="E44" s="62"/>
      <c r="F44" s="62" t="s">
        <v>194</v>
      </c>
      <c r="G44" s="62"/>
      <c r="H44" s="62" t="s">
        <v>190</v>
      </c>
    </row>
    <row r="45" spans="2:11" ht="12.75">
      <c r="B45" s="19"/>
      <c r="C45" s="19"/>
      <c r="D45" s="19"/>
      <c r="E45" s="62" t="s">
        <v>216</v>
      </c>
      <c r="F45" s="66" t="s">
        <v>195</v>
      </c>
      <c r="G45" s="62" t="s">
        <v>65</v>
      </c>
      <c r="H45" s="62" t="s">
        <v>191</v>
      </c>
      <c r="I45" s="24" t="s">
        <v>133</v>
      </c>
      <c r="J45" s="24" t="s">
        <v>189</v>
      </c>
      <c r="K45" s="62" t="s">
        <v>188</v>
      </c>
    </row>
    <row r="46" spans="2:11" ht="12.75">
      <c r="B46" s="19"/>
      <c r="C46" s="19"/>
      <c r="D46" s="19"/>
      <c r="E46" s="62" t="s">
        <v>43</v>
      </c>
      <c r="F46" s="62" t="s">
        <v>43</v>
      </c>
      <c r="G46" s="62" t="s">
        <v>43</v>
      </c>
      <c r="H46" s="62" t="s">
        <v>43</v>
      </c>
      <c r="I46" s="62" t="s">
        <v>43</v>
      </c>
      <c r="J46" s="62" t="s">
        <v>43</v>
      </c>
      <c r="K46" s="62" t="s">
        <v>43</v>
      </c>
    </row>
    <row r="47" spans="2:11" ht="12.75">
      <c r="B47" s="21" t="s">
        <v>0</v>
      </c>
      <c r="C47" s="19"/>
      <c r="D47" s="19"/>
      <c r="E47" s="19"/>
      <c r="F47" s="19"/>
      <c r="G47" s="19"/>
      <c r="H47" s="63"/>
      <c r="I47" s="63"/>
      <c r="J47" s="63"/>
      <c r="K47" s="63"/>
    </row>
    <row r="48" spans="2:11" ht="12.75">
      <c r="B48" s="19" t="s">
        <v>196</v>
      </c>
      <c r="C48" s="19"/>
      <c r="D48" s="19"/>
      <c r="E48" s="6">
        <v>55524</v>
      </c>
      <c r="F48" s="6">
        <v>5502</v>
      </c>
      <c r="G48" s="6">
        <v>0</v>
      </c>
      <c r="H48" s="6">
        <v>0</v>
      </c>
      <c r="I48" s="6">
        <v>0</v>
      </c>
      <c r="J48" s="6">
        <v>0</v>
      </c>
      <c r="K48" s="6">
        <f>SUM(E48:J48)</f>
        <v>61026</v>
      </c>
    </row>
    <row r="49" spans="2:11" ht="12.75">
      <c r="B49" s="19" t="s">
        <v>199</v>
      </c>
      <c r="C49" s="19"/>
      <c r="D49" s="19"/>
      <c r="E49" s="6">
        <v>0</v>
      </c>
      <c r="F49" s="6">
        <v>5</v>
      </c>
      <c r="G49" s="6">
        <v>0</v>
      </c>
      <c r="H49" s="6">
        <v>324</v>
      </c>
      <c r="I49" s="6">
        <v>0</v>
      </c>
      <c r="J49" s="6">
        <v>-329</v>
      </c>
      <c r="K49" s="6">
        <f>SUM(E49:J49)</f>
        <v>0</v>
      </c>
    </row>
    <row r="50" spans="2:11" ht="13.5" thickBot="1">
      <c r="B50" s="65" t="s">
        <v>125</v>
      </c>
      <c r="C50" s="19"/>
      <c r="D50" s="19"/>
      <c r="E50" s="39">
        <f>SUM(E48:E49)</f>
        <v>55524</v>
      </c>
      <c r="F50" s="39">
        <f aca="true" t="shared" si="0" ref="F50:K50">SUM(F48:F49)</f>
        <v>5507</v>
      </c>
      <c r="G50" s="39">
        <f t="shared" si="0"/>
        <v>0</v>
      </c>
      <c r="H50" s="39">
        <f t="shared" si="0"/>
        <v>324</v>
      </c>
      <c r="I50" s="39">
        <f t="shared" si="0"/>
        <v>0</v>
      </c>
      <c r="J50" s="39">
        <f t="shared" si="0"/>
        <v>-329</v>
      </c>
      <c r="K50" s="39">
        <f t="shared" si="0"/>
        <v>61026</v>
      </c>
    </row>
    <row r="51" spans="2:11" ht="13.5" thickTop="1">
      <c r="B51" s="19"/>
      <c r="C51" s="19"/>
      <c r="D51" s="19"/>
      <c r="E51" s="6"/>
      <c r="F51" s="6"/>
      <c r="G51" s="6"/>
      <c r="H51" s="6"/>
      <c r="I51" s="6"/>
      <c r="J51" s="6"/>
      <c r="K51" s="6"/>
    </row>
    <row r="52" spans="2:11" ht="12.75">
      <c r="B52" s="67" t="s">
        <v>197</v>
      </c>
      <c r="C52" s="19"/>
      <c r="D52" s="19"/>
      <c r="E52" s="6"/>
      <c r="F52" s="6"/>
      <c r="G52" s="6"/>
      <c r="H52" s="6"/>
      <c r="I52" s="6"/>
      <c r="J52" s="64"/>
      <c r="K52" s="6"/>
    </row>
    <row r="53" spans="2:11" ht="12.75">
      <c r="B53" s="65" t="s">
        <v>240</v>
      </c>
      <c r="C53" s="19"/>
      <c r="D53" s="19"/>
      <c r="E53" s="6">
        <v>-11964</v>
      </c>
      <c r="F53" s="6">
        <v>-815</v>
      </c>
      <c r="G53" s="6">
        <v>-3</v>
      </c>
      <c r="H53" s="6">
        <v>7921</v>
      </c>
      <c r="I53" s="6">
        <v>-1</v>
      </c>
      <c r="J53" s="64">
        <v>0</v>
      </c>
      <c r="K53" s="6">
        <f>SUM(E53:J53)</f>
        <v>-4862</v>
      </c>
    </row>
    <row r="54" spans="2:11" ht="12.75">
      <c r="B54" s="65" t="s">
        <v>198</v>
      </c>
      <c r="C54" s="19"/>
      <c r="D54" s="19"/>
      <c r="E54" s="6"/>
      <c r="F54" s="6"/>
      <c r="G54" s="6"/>
      <c r="H54" s="6"/>
      <c r="I54" s="6"/>
      <c r="J54" s="64"/>
      <c r="K54" s="3">
        <v>-1594</v>
      </c>
    </row>
    <row r="55" spans="2:11" ht="12.75">
      <c r="B55" s="65" t="s">
        <v>242</v>
      </c>
      <c r="C55" s="19"/>
      <c r="D55" s="19"/>
      <c r="E55" s="19"/>
      <c r="F55" s="19"/>
      <c r="G55" s="19"/>
      <c r="H55" s="6"/>
      <c r="I55" s="6"/>
      <c r="J55" s="64"/>
      <c r="K55" s="6">
        <f>SUM(K53:K54)</f>
        <v>-6456</v>
      </c>
    </row>
    <row r="56" spans="2:11" ht="12.75">
      <c r="B56" s="65" t="s">
        <v>5</v>
      </c>
      <c r="C56" s="19"/>
      <c r="D56" s="19"/>
      <c r="E56" s="19"/>
      <c r="F56" s="19"/>
      <c r="G56" s="19"/>
      <c r="H56" s="6"/>
      <c r="I56" s="6"/>
      <c r="J56" s="64"/>
      <c r="K56" s="3">
        <v>113</v>
      </c>
    </row>
    <row r="57" spans="2:11" ht="12.75">
      <c r="B57" s="65" t="s">
        <v>241</v>
      </c>
      <c r="C57" s="19"/>
      <c r="D57" s="19"/>
      <c r="E57" s="19"/>
      <c r="F57" s="19"/>
      <c r="G57" s="19"/>
      <c r="H57" s="6"/>
      <c r="I57" s="6"/>
      <c r="J57" s="64"/>
      <c r="K57" s="6">
        <f>SUM(K55:K56)</f>
        <v>-6343</v>
      </c>
    </row>
    <row r="58" spans="2:11" ht="12.75">
      <c r="B58" s="65" t="s">
        <v>186</v>
      </c>
      <c r="C58" s="19"/>
      <c r="D58" s="19"/>
      <c r="E58" s="19"/>
      <c r="F58" s="19"/>
      <c r="G58" s="19"/>
      <c r="H58" s="6"/>
      <c r="I58" s="6"/>
      <c r="J58" s="6"/>
      <c r="K58" s="6">
        <v>1</v>
      </c>
    </row>
    <row r="59" spans="2:11" ht="13.5" thickBot="1">
      <c r="B59" s="65" t="s">
        <v>233</v>
      </c>
      <c r="C59" s="19"/>
      <c r="D59" s="19"/>
      <c r="E59" s="19"/>
      <c r="F59" s="19"/>
      <c r="G59" s="19"/>
      <c r="H59" s="6"/>
      <c r="I59" s="6"/>
      <c r="J59" s="6"/>
      <c r="K59" s="39">
        <f>SUM(K57:K58)</f>
        <v>-6342</v>
      </c>
    </row>
    <row r="60" spans="2:11" ht="13.5" thickTop="1">
      <c r="B60" s="19"/>
      <c r="C60" s="19"/>
      <c r="D60" s="19"/>
      <c r="E60" s="19"/>
      <c r="F60" s="19"/>
      <c r="G60" s="19"/>
      <c r="H60" s="6"/>
      <c r="I60" s="6"/>
      <c r="J60" s="6"/>
      <c r="K60" s="6"/>
    </row>
    <row r="61" spans="8:11" ht="12.75">
      <c r="H61" s="6"/>
      <c r="I61" s="6"/>
      <c r="J61" s="6"/>
      <c r="K61" s="6"/>
    </row>
    <row r="62" spans="8:11" ht="12.75">
      <c r="H62" s="6"/>
      <c r="I62" s="6"/>
      <c r="J62" s="6"/>
      <c r="K62" s="6"/>
    </row>
    <row r="63" spans="1:11" ht="12.75">
      <c r="A63" s="21" t="s">
        <v>64</v>
      </c>
      <c r="B63" s="18" t="s">
        <v>123</v>
      </c>
      <c r="H63" s="1"/>
      <c r="I63" s="1"/>
      <c r="J63" s="1"/>
      <c r="K63" s="1"/>
    </row>
    <row r="64" spans="1:11" ht="12.75">
      <c r="A64" s="21"/>
      <c r="B64" s="18"/>
      <c r="H64" s="1"/>
      <c r="I64" s="1"/>
      <c r="J64" s="1"/>
      <c r="K64" s="1"/>
    </row>
    <row r="65" spans="1:11" ht="12.75">
      <c r="A65" s="21"/>
      <c r="B65" s="18"/>
      <c r="H65" s="1"/>
      <c r="I65" s="1"/>
      <c r="J65" s="1"/>
      <c r="K65" s="1"/>
    </row>
    <row r="66" spans="1:11" ht="12.75">
      <c r="A66" s="21"/>
      <c r="B66" s="18"/>
      <c r="H66" s="1"/>
      <c r="I66" s="1"/>
      <c r="J66" s="1"/>
      <c r="K66" s="1"/>
    </row>
    <row r="67" spans="1:11" ht="12.75">
      <c r="A67" s="21" t="s">
        <v>66</v>
      </c>
      <c r="B67" s="18" t="s">
        <v>114</v>
      </c>
      <c r="H67" s="1"/>
      <c r="I67" s="1"/>
      <c r="J67" s="1"/>
      <c r="K67" s="1"/>
    </row>
    <row r="68" spans="1:11" ht="12.75">
      <c r="A68" s="21"/>
      <c r="B68" s="18"/>
      <c r="H68" s="1"/>
      <c r="I68" s="1"/>
      <c r="J68" s="1"/>
      <c r="K68" s="1"/>
    </row>
    <row r="69" spans="1:11" ht="12.75">
      <c r="A69" s="21"/>
      <c r="B69" s="18"/>
      <c r="H69" s="1"/>
      <c r="I69" s="1"/>
      <c r="J69" s="1"/>
      <c r="K69" s="1"/>
    </row>
    <row r="70" spans="1:11" ht="12.75">
      <c r="A70" s="21"/>
      <c r="B70" s="18"/>
      <c r="H70" s="1"/>
      <c r="I70" s="1"/>
      <c r="J70" s="1"/>
      <c r="K70" s="1"/>
    </row>
    <row r="71" spans="1:11" ht="12.75">
      <c r="A71" s="21"/>
      <c r="B71" s="18"/>
      <c r="H71" s="1"/>
      <c r="I71" s="1"/>
      <c r="J71" s="1"/>
      <c r="K71" s="1"/>
    </row>
    <row r="72" spans="1:11" ht="12.75">
      <c r="A72" s="21"/>
      <c r="B72" s="18"/>
      <c r="H72" s="1"/>
      <c r="I72" s="1"/>
      <c r="J72" s="1"/>
      <c r="K72" s="1"/>
    </row>
    <row r="73" spans="1:11" ht="12.75">
      <c r="A73" s="21"/>
      <c r="B73" s="18"/>
      <c r="H73" s="1"/>
      <c r="I73" s="1"/>
      <c r="J73" s="1"/>
      <c r="K73" s="1"/>
    </row>
    <row r="74" spans="1:11" ht="12.75">
      <c r="A74" s="21"/>
      <c r="B74" s="18"/>
      <c r="H74" s="1"/>
      <c r="I74" s="1"/>
      <c r="J74" s="1"/>
      <c r="K74" s="1"/>
    </row>
    <row r="75" spans="1:11" ht="12.75">
      <c r="A75" s="21"/>
      <c r="B75" s="18"/>
      <c r="H75" s="1"/>
      <c r="I75" s="1"/>
      <c r="J75" s="1"/>
      <c r="K75" s="1"/>
    </row>
    <row r="76" spans="1:11" ht="12.75">
      <c r="A76" s="21"/>
      <c r="B76" s="18"/>
      <c r="H76" s="1"/>
      <c r="I76" s="1"/>
      <c r="J76" s="1"/>
      <c r="K76" s="1"/>
    </row>
    <row r="77" spans="1:11" ht="12.75">
      <c r="A77" s="21"/>
      <c r="B77" s="18"/>
      <c r="H77" s="1"/>
      <c r="I77" s="1"/>
      <c r="J77" s="1"/>
      <c r="K77" s="1"/>
    </row>
    <row r="78" spans="1:2" ht="12.75">
      <c r="A78" s="21" t="s">
        <v>67</v>
      </c>
      <c r="B78" s="18" t="s">
        <v>68</v>
      </c>
    </row>
    <row r="79" spans="1:2" ht="12.75">
      <c r="A79" s="21"/>
      <c r="B79" s="28" t="s">
        <v>174</v>
      </c>
    </row>
    <row r="80" spans="1:2" ht="12.75">
      <c r="A80" s="21"/>
      <c r="B80" s="18"/>
    </row>
    <row r="81" spans="1:2" ht="12.75">
      <c r="A81" s="21" t="s">
        <v>69</v>
      </c>
      <c r="B81" s="18" t="s">
        <v>70</v>
      </c>
    </row>
    <row r="82" spans="1:2" ht="12.75">
      <c r="A82" s="21"/>
      <c r="B82" s="28" t="s">
        <v>217</v>
      </c>
    </row>
    <row r="83" spans="1:10" ht="12.75">
      <c r="A83" s="21"/>
      <c r="B83" s="28"/>
      <c r="J83" s="24" t="s">
        <v>107</v>
      </c>
    </row>
    <row r="84" spans="1:10" ht="12.75">
      <c r="A84" s="21"/>
      <c r="B84" s="28"/>
      <c r="J84" s="12" t="s">
        <v>221</v>
      </c>
    </row>
    <row r="85" spans="1:10" ht="12.75">
      <c r="A85" s="21"/>
      <c r="J85" s="24" t="s">
        <v>43</v>
      </c>
    </row>
    <row r="86" spans="1:2" ht="12.75">
      <c r="A86" s="21"/>
      <c r="B86" s="69" t="s">
        <v>204</v>
      </c>
    </row>
    <row r="87" spans="1:3" ht="12.75">
      <c r="A87" s="21"/>
      <c r="B87" s="23" t="s">
        <v>205</v>
      </c>
      <c r="C87" s="28" t="s">
        <v>206</v>
      </c>
    </row>
    <row r="88" spans="1:10" ht="12.75">
      <c r="A88" s="21"/>
      <c r="C88" s="44" t="s">
        <v>207</v>
      </c>
      <c r="J88" s="70">
        <v>106814</v>
      </c>
    </row>
    <row r="89" spans="1:10" ht="12.75">
      <c r="A89" s="21"/>
      <c r="C89" s="44"/>
      <c r="J89" s="70"/>
    </row>
    <row r="90" spans="1:10" ht="12.75">
      <c r="A90" s="21"/>
      <c r="B90" s="23" t="s">
        <v>208</v>
      </c>
      <c r="C90" s="28" t="s">
        <v>206</v>
      </c>
      <c r="J90" s="70"/>
    </row>
    <row r="91" spans="1:10" ht="12.75">
      <c r="A91" s="21"/>
      <c r="C91" s="44" t="s">
        <v>209</v>
      </c>
      <c r="J91" s="70"/>
    </row>
    <row r="92" spans="1:10" ht="13.5" thickBot="1">
      <c r="A92" s="21"/>
      <c r="C92" s="44" t="s">
        <v>210</v>
      </c>
      <c r="J92" s="56">
        <v>11130</v>
      </c>
    </row>
    <row r="93" spans="1:10" ht="13.5" thickTop="1">
      <c r="A93" s="21"/>
      <c r="C93" s="44"/>
      <c r="J93" s="70"/>
    </row>
    <row r="94" spans="1:10" ht="12.75">
      <c r="A94" s="21"/>
      <c r="B94" t="s">
        <v>211</v>
      </c>
      <c r="C94" s="44"/>
      <c r="J94" s="70"/>
    </row>
    <row r="95" spans="1:10" ht="12.75">
      <c r="A95" s="21"/>
      <c r="B95" s="69" t="s">
        <v>212</v>
      </c>
      <c r="J95" s="70"/>
    </row>
    <row r="96" spans="1:10" ht="13.5" thickBot="1">
      <c r="A96" s="21"/>
      <c r="B96" s="69" t="s">
        <v>213</v>
      </c>
      <c r="J96" s="56">
        <v>50</v>
      </c>
    </row>
    <row r="97" spans="1:10" ht="13.5" thickTop="1">
      <c r="A97" s="21"/>
      <c r="B97" s="18"/>
      <c r="J97" s="1"/>
    </row>
    <row r="98" spans="1:2" ht="12.75">
      <c r="A98" s="21" t="s">
        <v>71</v>
      </c>
      <c r="B98" s="18" t="s">
        <v>73</v>
      </c>
    </row>
    <row r="99" spans="1:10" ht="12.75">
      <c r="A99" s="21"/>
      <c r="B99" s="18"/>
      <c r="J99" s="24" t="s">
        <v>107</v>
      </c>
    </row>
    <row r="100" ht="12.75">
      <c r="J100" s="12" t="str">
        <f>+J84</f>
        <v>31.12.2005</v>
      </c>
    </row>
    <row r="101" ht="12.75">
      <c r="J101" s="24" t="s">
        <v>43</v>
      </c>
    </row>
    <row r="102" ht="12.75">
      <c r="J102" s="24"/>
    </row>
    <row r="103" spans="2:10" ht="13.5" thickBot="1">
      <c r="B103" t="s">
        <v>157</v>
      </c>
      <c r="J103" s="9">
        <v>0</v>
      </c>
    </row>
    <row r="104" ht="13.5" thickTop="1"/>
    <row r="105" spans="2:10" ht="13.5" thickBot="1">
      <c r="B105" t="s">
        <v>108</v>
      </c>
      <c r="J105" s="9">
        <v>560</v>
      </c>
    </row>
    <row r="106" ht="13.5" thickTop="1"/>
    <row r="107" spans="1:2" ht="12.75">
      <c r="A107" s="18" t="s">
        <v>135</v>
      </c>
      <c r="B107" s="18" t="s">
        <v>136</v>
      </c>
    </row>
    <row r="110" ht="12.75">
      <c r="I110" t="s">
        <v>139</v>
      </c>
    </row>
    <row r="111" spans="2:11" ht="12.75">
      <c r="B111" t="s">
        <v>137</v>
      </c>
      <c r="F111" t="s">
        <v>169</v>
      </c>
      <c r="I111" t="s">
        <v>140</v>
      </c>
      <c r="K111" s="24" t="s">
        <v>43</v>
      </c>
    </row>
    <row r="113" spans="2:11" ht="12.75">
      <c r="B113" t="s">
        <v>153</v>
      </c>
      <c r="E113" s="68" t="s">
        <v>145</v>
      </c>
      <c r="F113" t="s">
        <v>151</v>
      </c>
      <c r="I113" t="s">
        <v>141</v>
      </c>
      <c r="K113" s="57">
        <v>117</v>
      </c>
    </row>
    <row r="114" spans="2:11" ht="12.75">
      <c r="B114" s="23" t="s">
        <v>154</v>
      </c>
      <c r="E114" s="68" t="s">
        <v>145</v>
      </c>
      <c r="F114" t="s">
        <v>152</v>
      </c>
      <c r="I114" s="27" t="s">
        <v>142</v>
      </c>
      <c r="K114" s="57">
        <v>32</v>
      </c>
    </row>
    <row r="115" spans="2:9" ht="12.75">
      <c r="B115" t="s">
        <v>138</v>
      </c>
      <c r="I115" s="27" t="s">
        <v>143</v>
      </c>
    </row>
    <row r="116" ht="12.75">
      <c r="B116" s="23" t="s">
        <v>144</v>
      </c>
    </row>
    <row r="119" ht="12.75">
      <c r="N119" s="40"/>
    </row>
  </sheetData>
  <printOptions horizontalCentered="1"/>
  <pageMargins left="0" right="0" top="0.25" bottom="0.25" header="0.5" footer="0.1"/>
  <pageSetup blackAndWhite="1" firstPageNumber="5" useFirstPageNumber="1" horizontalDpi="600" verticalDpi="600" orientation="portrait" paperSize="9" scale="78" r:id="rId2"/>
  <headerFooter alignWithMargins="0">
    <oddFooter>&amp;C&amp;P</oddFooter>
  </headerFooter>
  <rowBreaks count="1" manualBreakCount="1">
    <brk id="80" max="255" man="1"/>
  </rowBreaks>
  <drawing r:id="rId1"/>
</worksheet>
</file>

<file path=xl/worksheets/sheet6.xml><?xml version="1.0" encoding="utf-8"?>
<worksheet xmlns="http://schemas.openxmlformats.org/spreadsheetml/2006/main" xmlns:r="http://schemas.openxmlformats.org/officeDocument/2006/relationships">
  <dimension ref="A2:Q117"/>
  <sheetViews>
    <sheetView view="pageBreakPreview" zoomScale="60" workbookViewId="0" topLeftCell="A70">
      <selection activeCell="J113" sqref="J113"/>
    </sheetView>
  </sheetViews>
  <sheetFormatPr defaultColWidth="9.140625" defaultRowHeight="12.75"/>
  <cols>
    <col min="1" max="1" width="5.140625" style="0" customWidth="1"/>
    <col min="2" max="2" width="4.421875" style="0" customWidth="1"/>
    <col min="3" max="3" width="6.00390625" style="0" customWidth="1"/>
    <col min="6" max="6" width="11.28125" style="0" customWidth="1"/>
    <col min="7" max="7" width="11.7109375" style="0" customWidth="1"/>
    <col min="8" max="8" width="12.8515625" style="0" bestFit="1" customWidth="1"/>
    <col min="9" max="9" width="12.7109375" style="0" bestFit="1" customWidth="1"/>
    <col min="10" max="10" width="13.00390625" style="0" customWidth="1"/>
  </cols>
  <sheetData>
    <row r="2" spans="1:10" ht="15.75">
      <c r="A2" s="16" t="s">
        <v>44</v>
      </c>
      <c r="B2" s="7"/>
      <c r="C2" s="7"/>
      <c r="D2" s="7"/>
      <c r="E2" s="7"/>
      <c r="F2" s="45" t="s">
        <v>116</v>
      </c>
      <c r="G2" s="7"/>
      <c r="H2" s="7"/>
      <c r="I2" s="7"/>
      <c r="J2" s="7"/>
    </row>
    <row r="3" spans="1:10" ht="12.75">
      <c r="A3" s="12" t="s">
        <v>1</v>
      </c>
      <c r="B3" s="8" t="str">
        <f>+'NTA-A'!B3</f>
        <v>Quarterly Report on consolidated results for the second financial quarter ended 31st December 2005</v>
      </c>
      <c r="C3" s="8"/>
      <c r="D3" s="7"/>
      <c r="E3" s="7"/>
      <c r="F3" s="7"/>
      <c r="G3" s="7"/>
      <c r="H3" s="7"/>
      <c r="I3" s="7"/>
      <c r="J3" s="7"/>
    </row>
    <row r="4" spans="1:10" ht="13.5" thickBot="1">
      <c r="A4" s="13"/>
      <c r="B4" s="14"/>
      <c r="C4" s="14"/>
      <c r="D4" s="15"/>
      <c r="E4" s="15"/>
      <c r="F4" s="15"/>
      <c r="G4" s="15"/>
      <c r="H4" s="15"/>
      <c r="I4" s="15"/>
      <c r="J4" s="15"/>
    </row>
    <row r="5" spans="1:10" ht="12.75">
      <c r="A5" s="7"/>
      <c r="B5" s="7"/>
      <c r="C5" s="7"/>
      <c r="D5" s="7"/>
      <c r="E5" s="7"/>
      <c r="F5" s="7"/>
      <c r="G5" s="7"/>
      <c r="H5" s="7"/>
      <c r="I5" s="7"/>
      <c r="J5" s="7"/>
    </row>
    <row r="6" ht="12.75">
      <c r="A6" s="52" t="s">
        <v>132</v>
      </c>
    </row>
    <row r="7" ht="14.25">
      <c r="A7" s="26"/>
    </row>
    <row r="8" spans="1:3" ht="12.75">
      <c r="A8" s="21" t="s">
        <v>74</v>
      </c>
      <c r="B8" s="18" t="s">
        <v>72</v>
      </c>
      <c r="C8" s="18"/>
    </row>
    <row r="9" spans="1:3" ht="12.75">
      <c r="A9" s="21"/>
      <c r="B9" s="18"/>
      <c r="C9" s="18"/>
    </row>
    <row r="10" spans="1:11" ht="12.75">
      <c r="A10" s="21"/>
      <c r="B10" s="18"/>
      <c r="C10" s="18"/>
      <c r="K10" t="s">
        <v>124</v>
      </c>
    </row>
    <row r="11" spans="1:3" ht="12.75">
      <c r="A11" s="21"/>
      <c r="B11" s="18"/>
      <c r="C11" s="18"/>
    </row>
    <row r="12" spans="1:3" ht="12.75">
      <c r="A12" s="21"/>
      <c r="B12" s="18"/>
      <c r="C12" s="18"/>
    </row>
    <row r="21" spans="1:3" ht="12.75">
      <c r="A21" s="21" t="s">
        <v>75</v>
      </c>
      <c r="B21" s="18" t="s">
        <v>76</v>
      </c>
      <c r="C21" s="18"/>
    </row>
    <row r="22" spans="1:3" ht="12.75">
      <c r="A22" s="21"/>
      <c r="B22" s="18"/>
      <c r="C22" s="18"/>
    </row>
    <row r="23" spans="1:3" ht="12.75">
      <c r="A23" s="21"/>
      <c r="B23" s="18"/>
      <c r="C23" s="18"/>
    </row>
    <row r="24" ht="12.75">
      <c r="A24" s="21"/>
    </row>
    <row r="25" ht="12.75">
      <c r="A25" s="21"/>
    </row>
    <row r="26" ht="12.75">
      <c r="A26" s="21"/>
    </row>
    <row r="27" ht="12.75">
      <c r="A27" s="21"/>
    </row>
    <row r="28" ht="12.75">
      <c r="A28" s="21"/>
    </row>
    <row r="29" spans="1:3" ht="12.75">
      <c r="A29" s="21" t="s">
        <v>77</v>
      </c>
      <c r="B29" s="18" t="s">
        <v>78</v>
      </c>
      <c r="C29" s="18"/>
    </row>
    <row r="30" spans="1:3" ht="12.75">
      <c r="A30" s="21"/>
      <c r="B30" s="18"/>
      <c r="C30" s="18"/>
    </row>
    <row r="31" spans="1:3" ht="12.75">
      <c r="A31" s="21"/>
      <c r="B31" s="18"/>
      <c r="C31" s="18"/>
    </row>
    <row r="32" spans="1:3" ht="12.75">
      <c r="A32" s="21"/>
      <c r="B32" s="18"/>
      <c r="C32" s="18"/>
    </row>
    <row r="33" spans="1:3" ht="12.75">
      <c r="A33" s="21"/>
      <c r="B33" s="18"/>
      <c r="C33" s="18"/>
    </row>
    <row r="34" spans="1:3" ht="12.75">
      <c r="A34" s="21"/>
      <c r="B34" s="18"/>
      <c r="C34" s="18"/>
    </row>
    <row r="35" spans="1:3" ht="12.75">
      <c r="A35" s="21"/>
      <c r="B35" s="18"/>
      <c r="C35" s="18"/>
    </row>
    <row r="36" spans="1:3" ht="12.75">
      <c r="A36" s="21"/>
      <c r="B36" s="18"/>
      <c r="C36" s="18"/>
    </row>
    <row r="37" spans="1:3" ht="12.75">
      <c r="A37" s="21"/>
      <c r="B37" s="18"/>
      <c r="C37" s="18"/>
    </row>
    <row r="38" spans="1:3" ht="12.75">
      <c r="A38" s="21" t="s">
        <v>79</v>
      </c>
      <c r="B38" s="18" t="s">
        <v>80</v>
      </c>
      <c r="C38" s="18"/>
    </row>
    <row r="39" ht="12.75">
      <c r="B39" t="s">
        <v>109</v>
      </c>
    </row>
    <row r="41" spans="1:17" ht="12.75">
      <c r="A41" s="21" t="s">
        <v>81</v>
      </c>
      <c r="B41" s="18" t="s">
        <v>82</v>
      </c>
      <c r="C41" s="18"/>
      <c r="O41" s="21"/>
      <c r="P41" s="18"/>
      <c r="Q41" s="18"/>
    </row>
    <row r="42" spans="1:17" ht="12.75">
      <c r="A42" s="21"/>
      <c r="B42" s="18"/>
      <c r="C42" s="18"/>
      <c r="G42" s="74" t="s">
        <v>162</v>
      </c>
      <c r="H42" s="74"/>
      <c r="I42" s="74" t="s">
        <v>163</v>
      </c>
      <c r="J42" s="74"/>
      <c r="O42" s="21"/>
      <c r="P42" s="18"/>
      <c r="Q42" s="18"/>
    </row>
    <row r="43" spans="1:17" ht="12.75">
      <c r="A43" s="21"/>
      <c r="B43" s="18"/>
      <c r="C43" s="18"/>
      <c r="G43" s="12" t="s">
        <v>228</v>
      </c>
      <c r="H43" s="12" t="s">
        <v>229</v>
      </c>
      <c r="I43" s="12" t="str">
        <f>+G43</f>
        <v>31.12.05</v>
      </c>
      <c r="J43" s="12" t="str">
        <f>+H43</f>
        <v>31.12.04</v>
      </c>
      <c r="O43" s="21"/>
      <c r="P43" s="59"/>
      <c r="Q43" s="18"/>
    </row>
    <row r="44" spans="1:17" ht="12.75">
      <c r="A44" s="21"/>
      <c r="B44" s="18"/>
      <c r="C44" s="18"/>
      <c r="G44" s="24" t="s">
        <v>43</v>
      </c>
      <c r="H44" s="24" t="s">
        <v>43</v>
      </c>
      <c r="I44" s="24" t="s">
        <v>43</v>
      </c>
      <c r="J44" s="24" t="s">
        <v>43</v>
      </c>
      <c r="O44" s="21"/>
      <c r="P44" s="18"/>
      <c r="Q44" s="18"/>
    </row>
    <row r="45" spans="1:9" ht="12.75">
      <c r="A45" s="21"/>
      <c r="B45" s="28" t="s">
        <v>110</v>
      </c>
      <c r="C45" s="28"/>
      <c r="I45" s="24"/>
    </row>
    <row r="46" spans="1:10" ht="12.75">
      <c r="A46" s="21"/>
      <c r="B46" s="42" t="s">
        <v>111</v>
      </c>
      <c r="C46" s="42"/>
      <c r="G46" s="1">
        <v>113</v>
      </c>
      <c r="H46" s="1">
        <v>412</v>
      </c>
      <c r="I46" s="2">
        <v>-205</v>
      </c>
      <c r="J46" s="1">
        <v>-505</v>
      </c>
    </row>
    <row r="47" spans="2:10" ht="12.75">
      <c r="B47" s="23" t="s">
        <v>112</v>
      </c>
      <c r="C47" s="23"/>
      <c r="G47" s="3">
        <v>0</v>
      </c>
      <c r="H47" s="3">
        <v>0</v>
      </c>
      <c r="I47" s="3">
        <v>0</v>
      </c>
      <c r="J47" s="3">
        <v>0</v>
      </c>
    </row>
    <row r="48" spans="7:10" ht="13.5" thickBot="1">
      <c r="G48" s="51">
        <f>SUM(G46:G47)</f>
        <v>113</v>
      </c>
      <c r="H48" s="51">
        <f>SUM(H46:H47)</f>
        <v>412</v>
      </c>
      <c r="I48" s="51">
        <f>SUM(I46:I47)</f>
        <v>-205</v>
      </c>
      <c r="J48" s="51">
        <f>SUM(J46:J47)</f>
        <v>-505</v>
      </c>
    </row>
    <row r="49" spans="7:10" ht="13.5" thickTop="1">
      <c r="G49" s="60"/>
      <c r="H49" s="43"/>
      <c r="I49" s="60"/>
      <c r="J49" s="43"/>
    </row>
    <row r="50" spans="7:10" ht="12.75">
      <c r="G50" s="60"/>
      <c r="H50" s="43"/>
      <c r="I50" s="60"/>
      <c r="J50" s="43"/>
    </row>
    <row r="51" spans="7:10" ht="12.75">
      <c r="G51" s="60"/>
      <c r="H51" s="43"/>
      <c r="I51" s="60"/>
      <c r="J51" s="43"/>
    </row>
    <row r="52" spans="7:10" ht="12.75">
      <c r="G52" s="60"/>
      <c r="H52" s="43"/>
      <c r="I52" s="60"/>
      <c r="J52" s="43"/>
    </row>
    <row r="53" spans="7:10" ht="12.75">
      <c r="G53" s="60"/>
      <c r="H53" s="43"/>
      <c r="I53" s="60"/>
      <c r="J53" s="43"/>
    </row>
    <row r="54" spans="1:3" ht="12.75">
      <c r="A54" s="21" t="s">
        <v>83</v>
      </c>
      <c r="B54" s="18" t="s">
        <v>84</v>
      </c>
      <c r="C54" s="18"/>
    </row>
    <row r="55" spans="1:2" ht="12.75">
      <c r="A55" s="21"/>
      <c r="B55" s="28" t="s">
        <v>201</v>
      </c>
    </row>
    <row r="56" spans="1:3" ht="12.75">
      <c r="A56" s="21"/>
      <c r="B56" s="23"/>
      <c r="C56" s="28"/>
    </row>
    <row r="57" spans="1:3" ht="12.75">
      <c r="A57" s="21" t="s">
        <v>85</v>
      </c>
      <c r="B57" s="18" t="s">
        <v>86</v>
      </c>
      <c r="C57" s="18"/>
    </row>
    <row r="58" spans="1:3" ht="12.75">
      <c r="A58" s="21"/>
      <c r="B58" t="s">
        <v>159</v>
      </c>
      <c r="C58" s="18"/>
    </row>
    <row r="59" spans="1:3" ht="12.75">
      <c r="A59" s="21"/>
      <c r="B59" s="18"/>
      <c r="C59" s="18"/>
    </row>
    <row r="60" spans="1:3" ht="12.75">
      <c r="A60" s="21" t="s">
        <v>87</v>
      </c>
      <c r="B60" s="18" t="s">
        <v>134</v>
      </c>
      <c r="C60" s="18"/>
    </row>
    <row r="61" spans="1:3" ht="12.75">
      <c r="A61" s="21"/>
      <c r="B61" s="53"/>
      <c r="C61" s="18"/>
    </row>
    <row r="62" spans="1:3" ht="12.75">
      <c r="A62" s="21"/>
      <c r="B62" s="53"/>
      <c r="C62" s="18"/>
    </row>
    <row r="63" spans="1:3" ht="12.75">
      <c r="A63" s="21"/>
      <c r="B63" s="53"/>
      <c r="C63" s="18"/>
    </row>
    <row r="64" spans="1:3" ht="12.75">
      <c r="A64" s="21"/>
      <c r="B64" s="53"/>
      <c r="C64" s="18"/>
    </row>
    <row r="65" spans="1:3" ht="12.75">
      <c r="A65" s="21" t="s">
        <v>88</v>
      </c>
      <c r="B65" s="18" t="s">
        <v>215</v>
      </c>
      <c r="C65" s="18"/>
    </row>
    <row r="66" spans="1:3" ht="12.75">
      <c r="A66" s="21"/>
      <c r="B66" s="28" t="s">
        <v>230</v>
      </c>
      <c r="C66" s="28"/>
    </row>
    <row r="67" spans="1:3" ht="12.75">
      <c r="A67" s="21"/>
      <c r="B67" s="28"/>
      <c r="C67" s="28"/>
    </row>
    <row r="68" spans="8:10" ht="12.75">
      <c r="H68" s="24" t="s">
        <v>96</v>
      </c>
      <c r="I68" s="24" t="s">
        <v>202</v>
      </c>
      <c r="J68" s="24" t="s">
        <v>35</v>
      </c>
    </row>
    <row r="69" spans="8:10" ht="12.75">
      <c r="H69" s="24" t="s">
        <v>43</v>
      </c>
      <c r="I69" s="24" t="s">
        <v>43</v>
      </c>
      <c r="J69" s="24" t="s">
        <v>43</v>
      </c>
    </row>
    <row r="71" spans="2:10" ht="12.75">
      <c r="B71" t="s">
        <v>97</v>
      </c>
      <c r="H71" s="57">
        <v>13356</v>
      </c>
      <c r="I71" s="57">
        <v>89430</v>
      </c>
      <c r="J71" s="57">
        <f>SUM(H71:I71)</f>
        <v>102786</v>
      </c>
    </row>
    <row r="72" spans="2:10" ht="12.75">
      <c r="B72" t="s">
        <v>98</v>
      </c>
      <c r="H72" s="58">
        <v>3995</v>
      </c>
      <c r="I72" s="58">
        <v>33</v>
      </c>
      <c r="J72" s="58">
        <f>SUM(H72:I72)</f>
        <v>4028</v>
      </c>
    </row>
    <row r="73" spans="8:10" ht="13.5" thickBot="1">
      <c r="H73" s="56">
        <f>SUM(H71:H72)</f>
        <v>17351</v>
      </c>
      <c r="I73" s="56">
        <f>SUM(I71:I72)</f>
        <v>89463</v>
      </c>
      <c r="J73" s="56">
        <f>SUM(J71:J72)</f>
        <v>106814</v>
      </c>
    </row>
    <row r="74" ht="13.5" thickTop="1"/>
    <row r="75" spans="1:3" ht="12.75">
      <c r="A75" s="21" t="s">
        <v>89</v>
      </c>
      <c r="B75" s="18" t="s">
        <v>90</v>
      </c>
      <c r="C75" s="18"/>
    </row>
    <row r="76" spans="1:3" ht="12.75">
      <c r="A76" s="21"/>
      <c r="B76" s="18"/>
      <c r="C76" s="18"/>
    </row>
    <row r="77" spans="1:3" ht="12.75">
      <c r="A77" s="21"/>
      <c r="B77" s="18"/>
      <c r="C77" s="18"/>
    </row>
    <row r="78" spans="1:3" ht="12.75">
      <c r="A78" s="21"/>
      <c r="B78" s="18"/>
      <c r="C78" s="18"/>
    </row>
    <row r="79" spans="1:3" ht="12.75">
      <c r="A79" s="21"/>
      <c r="B79" s="18"/>
      <c r="C79" s="18"/>
    </row>
    <row r="80" spans="1:3" ht="12.75">
      <c r="A80" s="21"/>
      <c r="B80" s="18"/>
      <c r="C80" s="18"/>
    </row>
    <row r="81" spans="1:3" ht="12.75">
      <c r="A81" s="21"/>
      <c r="B81" s="18"/>
      <c r="C81" s="18"/>
    </row>
    <row r="82" spans="1:3" ht="12.75">
      <c r="A82" s="21"/>
      <c r="B82" s="18"/>
      <c r="C82" s="18"/>
    </row>
    <row r="83" spans="1:3" ht="12.75">
      <c r="A83" s="21"/>
      <c r="B83" s="18"/>
      <c r="C83" s="18"/>
    </row>
    <row r="84" spans="1:3" ht="12.75">
      <c r="A84" s="21"/>
      <c r="B84" s="28"/>
      <c r="C84" s="18"/>
    </row>
    <row r="85" spans="1:3" ht="12.75">
      <c r="A85" s="21"/>
      <c r="B85" s="18"/>
      <c r="C85" s="18"/>
    </row>
    <row r="86" spans="1:3" ht="12.75">
      <c r="A86" s="21" t="s">
        <v>91</v>
      </c>
      <c r="B86" s="18" t="s">
        <v>92</v>
      </c>
      <c r="C86" s="18"/>
    </row>
    <row r="98" spans="1:3" ht="12.75">
      <c r="A98" s="21" t="s">
        <v>93</v>
      </c>
      <c r="B98" s="18" t="s">
        <v>95</v>
      </c>
      <c r="C98" s="18"/>
    </row>
    <row r="99" spans="1:3" ht="12.75">
      <c r="A99" s="21"/>
      <c r="B99" s="18"/>
      <c r="C99" s="18"/>
    </row>
    <row r="100" spans="1:3" ht="12.75">
      <c r="A100" s="21"/>
      <c r="B100" s="18"/>
      <c r="C100" s="18"/>
    </row>
    <row r="101" spans="1:3" ht="12.75">
      <c r="A101" s="21"/>
      <c r="B101" s="18"/>
      <c r="C101" s="18"/>
    </row>
    <row r="102" spans="1:3" ht="12.75">
      <c r="A102" s="21" t="s">
        <v>94</v>
      </c>
      <c r="B102" s="18" t="s">
        <v>148</v>
      </c>
      <c r="C102" s="18"/>
    </row>
    <row r="103" spans="7:10" ht="12.75">
      <c r="G103" s="74" t="s">
        <v>162</v>
      </c>
      <c r="H103" s="74"/>
      <c r="I103" s="74" t="s">
        <v>164</v>
      </c>
      <c r="J103" s="74"/>
    </row>
    <row r="104" spans="7:10" ht="12.75">
      <c r="G104" s="12" t="str">
        <f>+'IS'!E14</f>
        <v>31.12.2005</v>
      </c>
      <c r="H104" s="12" t="str">
        <f>+'IS'!G14</f>
        <v>31.12.2004</v>
      </c>
      <c r="I104" s="12" t="str">
        <f>+G104</f>
        <v>31.12.2005</v>
      </c>
      <c r="J104" s="12" t="str">
        <f>+H104</f>
        <v>31.12.2004</v>
      </c>
    </row>
    <row r="105" spans="7:10" ht="12.75">
      <c r="G105" s="24" t="s">
        <v>43</v>
      </c>
      <c r="H105" s="24" t="s">
        <v>43</v>
      </c>
      <c r="I105" s="24" t="s">
        <v>43</v>
      </c>
      <c r="J105" s="24" t="s">
        <v>43</v>
      </c>
    </row>
    <row r="106" spans="2:3" ht="12.75">
      <c r="B106" s="23" t="s">
        <v>130</v>
      </c>
      <c r="C106" t="s">
        <v>218</v>
      </c>
    </row>
    <row r="107" ht="12.75">
      <c r="B107" s="23"/>
    </row>
    <row r="108" spans="3:10" ht="12.75">
      <c r="C108" t="s">
        <v>239</v>
      </c>
      <c r="G108" s="6">
        <f>+'IS'!E38</f>
        <v>-6342</v>
      </c>
      <c r="H108" s="6">
        <f>+'IS'!G38</f>
        <v>2862</v>
      </c>
      <c r="I108" s="1">
        <f>+'IS'!I38</f>
        <v>-5284</v>
      </c>
      <c r="J108" s="1">
        <f>+'IS'!K38</f>
        <v>5225</v>
      </c>
    </row>
    <row r="109" spans="7:10" ht="12.75">
      <c r="G109" s="6"/>
      <c r="H109" s="6"/>
      <c r="I109" s="1"/>
      <c r="J109" s="1"/>
    </row>
    <row r="110" spans="3:9" ht="12.75">
      <c r="C110" t="s">
        <v>231</v>
      </c>
      <c r="G110" s="6"/>
      <c r="H110" s="6"/>
      <c r="I110" s="1"/>
    </row>
    <row r="111" spans="3:10" ht="12.75">
      <c r="C111" s="27" t="s">
        <v>232</v>
      </c>
      <c r="G111" s="1">
        <v>129607</v>
      </c>
      <c r="H111" s="1">
        <v>129607</v>
      </c>
      <c r="I111" s="1">
        <f>+'BS'!G44</f>
        <v>129607</v>
      </c>
      <c r="J111" s="1">
        <f>+H111</f>
        <v>129607</v>
      </c>
    </row>
    <row r="112" spans="3:10" ht="12.75">
      <c r="C112" s="27"/>
      <c r="G112" s="1"/>
      <c r="H112" s="1"/>
      <c r="I112" s="1"/>
      <c r="J112" s="1"/>
    </row>
    <row r="113" spans="3:10" ht="13.5" thickBot="1">
      <c r="C113" t="s">
        <v>219</v>
      </c>
      <c r="G113" s="55">
        <f>+G108/G111*100</f>
        <v>-4.893254222379964</v>
      </c>
      <c r="H113" s="55">
        <f>+H108/H111*100</f>
        <v>2.2082140625120554</v>
      </c>
      <c r="I113" s="55">
        <f>+I108/I111*100</f>
        <v>-4.076940288718974</v>
      </c>
      <c r="J113" s="55">
        <f>+J108/J111*100</f>
        <v>4.031418056123512</v>
      </c>
    </row>
    <row r="114" spans="8:9" ht="13.5" thickTop="1">
      <c r="H114" s="1"/>
      <c r="I114" s="1"/>
    </row>
    <row r="115" spans="2:9" ht="12.75">
      <c r="B115" s="23" t="s">
        <v>131</v>
      </c>
      <c r="C115" t="s">
        <v>170</v>
      </c>
      <c r="H115" s="1"/>
      <c r="I115" s="1"/>
    </row>
    <row r="116" spans="2:9" ht="12.75">
      <c r="B116" s="23"/>
      <c r="C116" t="s">
        <v>214</v>
      </c>
      <c r="H116" s="1"/>
      <c r="I116" s="1"/>
    </row>
    <row r="117" spans="2:9" ht="12.75">
      <c r="B117" s="23"/>
      <c r="H117" s="1"/>
      <c r="I117" s="1"/>
    </row>
  </sheetData>
  <mergeCells count="4">
    <mergeCell ref="G42:H42"/>
    <mergeCell ref="I42:J42"/>
    <mergeCell ref="G103:H103"/>
    <mergeCell ref="I103:J103"/>
  </mergeCells>
  <printOptions horizontalCentered="1"/>
  <pageMargins left="0.25" right="0.25" top="0.5" bottom="0.5" header="0.5" footer="0.25"/>
  <pageSetup firstPageNumber="7" useFirstPageNumber="1" horizontalDpi="600" verticalDpi="600" orientation="portrait" paperSize="9" scale="89" r:id="rId2"/>
  <headerFooter alignWithMargins="0">
    <oddFooter>&amp;C&amp;P</oddFooter>
  </headerFooter>
  <rowBreaks count="1" manualBreakCount="1">
    <brk id="64" max="9"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D6" sqref="D6"/>
    </sheetView>
  </sheetViews>
  <sheetFormatPr defaultColWidth="9.140625" defaultRowHeight="12.75"/>
  <cols>
    <col min="1" max="1" width="4.421875" style="0" customWidth="1"/>
  </cols>
  <sheetData/>
  <printOptions horizontalCentered="1"/>
  <pageMargins left="0.75" right="0.75" top="0.5" bottom="1" header="0.5" footer="0.5"/>
  <pageSetup fitToHeight="1" fitToWidth="1"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VIRTUAL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VIRTUAL</dc:creator>
  <cp:keywords/>
  <dc:description/>
  <cp:lastModifiedBy>b840thw</cp:lastModifiedBy>
  <cp:lastPrinted>2006-02-16T09:18:43Z</cp:lastPrinted>
  <dcterms:created xsi:type="dcterms:W3CDTF">2002-10-22T09:07:41Z</dcterms:created>
  <dcterms:modified xsi:type="dcterms:W3CDTF">2006-02-16T10:27:18Z</dcterms:modified>
  <cp:category/>
  <cp:version/>
  <cp:contentType/>
  <cp:contentStatus/>
</cp:coreProperties>
</file>